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firstSheet="2" activeTab="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0"/>
  <c r="G39" s="1"/>
  <c r="H36" s="1"/>
  <c r="H39" s="1"/>
  <c r="I36" s="1"/>
  <c r="I39" s="1"/>
  <c r="J36" s="1"/>
  <c r="J39" s="1"/>
  <c r="J23"/>
  <c r="I23"/>
  <c r="H23"/>
  <c r="G23"/>
  <c r="F23"/>
  <c r="J16" l="1"/>
  <c r="J24" s="1"/>
  <c r="J30" s="1"/>
  <c r="J31" s="1"/>
  <c r="G16"/>
  <c r="G30" s="1"/>
  <c r="H16"/>
  <c r="H24" s="1"/>
  <c r="H30" s="1"/>
  <c r="H31" s="1"/>
  <c r="I16"/>
  <c r="I24" s="1"/>
  <c r="I30" s="1"/>
  <c r="I31" s="1"/>
</calcChain>
</file>

<file path=xl/sharedStrings.xml><?xml version="1.0" encoding="utf-8"?>
<sst xmlns="http://schemas.openxmlformats.org/spreadsheetml/2006/main" count="226" uniqueCount="126">
  <si>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</si>
  <si>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</si>
  <si>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</si>
  <si>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</si>
  <si>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</si>
  <si>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</si>
  <si>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</si>
  <si>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</si>
  <si>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</si>
  <si>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</si>
  <si>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</si>
  <si>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</si>
  <si>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</si>
  <si>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</si>
  <si>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</si>
  <si>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</si>
  <si>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</si>
  <si>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</si>
  <si>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</si>
  <si>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</si>
  <si>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</si>
  <si>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</si>
  <si>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</si>
  <si>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</si>
  <si>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</si>
  <si>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</si>
  <si>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</si>
  <si>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</si>
  <si>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</si>
  <si>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</si>
  <si>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</si>
  <si>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</si>
  <si>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</si>
  <si>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</si>
  <si>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</si>
  <si>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</si>
  <si>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</si>
  <si>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</si>
  <si>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</si>
  <si>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</si>
  <si>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</si>
  <si>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</si>
  <si>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</si>
  <si>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</si>
  <si>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</si>
  <si>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</si>
  <si>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</si>
  <si>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</si>
  <si>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</si>
  <si>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</si>
  <si>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</si>
  <si>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</si>
  <si>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</si>
  <si>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</si>
  <si>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</si>
  <si>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</si>
  <si>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</si>
  <si>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</si>
  <si>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</si>
  <si>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</si>
  <si>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</si>
  <si>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</si>
  <si>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</si>
  <si>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</si>
  <si>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</si>
  <si>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</si>
  <si>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upraavnih i admini</t>
  </si>
  <si>
    <t>pristojbi</t>
  </si>
  <si>
    <t>Kazne,upr.mj.i ost.prihodi</t>
  </si>
  <si>
    <t>Financijski rashodi</t>
  </si>
  <si>
    <t>Prihodi od imovine</t>
  </si>
  <si>
    <t>Prihodi od pruženih usluga</t>
  </si>
  <si>
    <t xml:space="preserve">  5.4 Državni proračun</t>
  </si>
  <si>
    <t xml:space="preserve">  1.1 Općina Marina</t>
  </si>
  <si>
    <t xml:space="preserve">  4.1. Sufinanciranje roditelja</t>
  </si>
  <si>
    <t>4.1. Sufinanciranje roditelja</t>
  </si>
  <si>
    <t>6 Donacije</t>
  </si>
  <si>
    <t>6.1. Donacije pravne i fiz.oz</t>
  </si>
  <si>
    <t>09 Obrazovanje</t>
  </si>
  <si>
    <t>091Predškolsko i osnovno obrazovanje</t>
  </si>
  <si>
    <t>PROGRAM 0001</t>
  </si>
  <si>
    <t>ODGOJ I OBRZOVANJE</t>
  </si>
  <si>
    <t>Aktivnost A100000</t>
  </si>
  <si>
    <t>ODGOJNO I ADMINISTRATIVNO OSOBLJE</t>
  </si>
  <si>
    <t>Izvor financiranja 1</t>
  </si>
  <si>
    <t>Opći prihodi i primitci</t>
  </si>
  <si>
    <t>Izvor financiranja 4</t>
  </si>
  <si>
    <t>Prihodi za posebne namjene</t>
  </si>
  <si>
    <t>Izvor financiranja 5</t>
  </si>
  <si>
    <t>Državni proračun</t>
  </si>
  <si>
    <t>PROGRAM 1000</t>
  </si>
  <si>
    <t>DODATNA ULAGANJA NA IMOVINI</t>
  </si>
  <si>
    <t>Kapitalni projekt K100000</t>
  </si>
  <si>
    <t>DODATNA ULAGANJA NA POSTOJEĆIM VRTIĆIMA</t>
  </si>
  <si>
    <t>Izvor financiranja 6</t>
  </si>
  <si>
    <t>Donacije</t>
  </si>
  <si>
    <t>Aktivnost A200000</t>
  </si>
  <si>
    <t xml:space="preserve">POMOĆNICI DJECI SA POTEŠKOĆAMA </t>
  </si>
  <si>
    <t>UKUPNO PRORAČUN</t>
  </si>
  <si>
    <t>Izvršenje 2023.</t>
  </si>
  <si>
    <t>Plan 2024.</t>
  </si>
  <si>
    <t>FIN.PLAN za 2025.</t>
  </si>
  <si>
    <t>Projekcija plana 
za 2026.</t>
  </si>
  <si>
    <t>Projekcija proračuna
za 2027.</t>
  </si>
  <si>
    <t>Financ plan 2025.</t>
  </si>
  <si>
    <t>Projekcija plana
za 2026.</t>
  </si>
  <si>
    <t>Projekcija plana 
za 2027.</t>
  </si>
  <si>
    <t>Plan 2024..</t>
  </si>
  <si>
    <t>Plan za 2025.</t>
  </si>
  <si>
    <t>Projekcija plana
za 2027.</t>
  </si>
  <si>
    <t>FINANCIJSKI PLAN DJEČJEG VRTIĆA MARINA
ZA 2025. I PROJEKCIJA ZA 2026. I 2027. GODINU</t>
  </si>
  <si>
    <t>FINANCIJSKI PLAN PRORAČUNSKOG KORISNIKA JEDINICE LOKALNE I PODRUČNE (REGIONALNE) SAMOUPRAVE 
ZA 2025. I PROJEKCIJA ZA 2026. I 2027. GODINU</t>
  </si>
  <si>
    <t>Projekcija 
za 2027.</t>
  </si>
  <si>
    <t>4.1. Višak prihoda</t>
  </si>
  <si>
    <t xml:space="preserve"> 4.2. Višak prihoda</t>
  </si>
  <si>
    <t>FINANCIJSKI PLAN DJEČJEG VRTIĆA MARINA ZA 2025. GODINU</t>
  </si>
  <si>
    <t>I PROJEKCIJA ZA 2026. I 2027. GODINU</t>
  </si>
  <si>
    <t>RAVNATELJICA</t>
  </si>
  <si>
    <t>Nora Đokić</t>
  </si>
  <si>
    <t>KLASA: 400-01/24-01/1</t>
  </si>
  <si>
    <t>Na temelju čl. 38. Zakona o proračunu (NN 144/21, a nakon usvojenog proračuna</t>
  </si>
  <si>
    <t>n usvojenog proračuna Općine Marina za 2025. s projekcijama za 2026. i 2027. godinu ("Službeni glasnik Općine</t>
  </si>
  <si>
    <t>Marina"  41/2024) ravnateljica Dječjeg vrtića MARINA predlaže Upravnom vijeću:</t>
  </si>
  <si>
    <t>DJEČJI VRTIĆ MARINA</t>
  </si>
  <si>
    <t>URBROJ: 2181-31-1-1-24-4</t>
  </si>
  <si>
    <t>Pozorac, 13. prosinca 2024. godine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</si>
</sst>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6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applyFont="1" applyFill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0" fontId="6" fillId="6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0" fontId="8" fillId="2" borderId="7" xfId="0" quotePrefix="1" applyFont="1" applyFill="1" applyBorder="1" applyAlignment="1">
      <alignment horizontal="left" vertical="center"/>
    </xf>
    <xf numFmtId="0" fontId="8" fillId="2" borderId="8" xfId="0" quotePrefix="1" applyFont="1" applyFill="1" applyBorder="1" applyAlignment="1">
      <alignment horizontal="left" vertical="center"/>
    </xf>
    <xf numFmtId="0" fontId="7" fillId="2" borderId="7" xfId="0" quotePrefix="1" applyFont="1" applyFill="1" applyBorder="1" applyAlignment="1">
      <alignment horizontal="left" vertical="center"/>
    </xf>
    <xf numFmtId="0" fontId="7" fillId="2" borderId="8" xfId="0" quotePrefix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2" fontId="3" fillId="2" borderId="4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3" fillId="2" borderId="6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2" fontId="6" fillId="0" borderId="4" xfId="0" applyNumberFormat="1" applyFont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6" fillId="6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0" fillId="7" borderId="0" xfId="0" applyFill="1"/>
    <xf numFmtId="0" fontId="2" fillId="2" borderId="0" xfId="0" applyFont="1" applyFill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5" xfId="0" applyBorder="1"/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42"/>
  <sheetViews>
    <sheetView workbookViewId="0">
      <selection activeCell="J16" sqref="J16"/>
    </sheetView>
  </sheetViews>
  <sheetFormatPr defaultRowHeight="15"/>
  <cols>
    <col min="5" max="10" width="25.28515625" customWidth="1"/>
  </cols>
  <sheetData>
    <row r="3" spans="1:10" ht="42" customHeight="1">
      <c r="A3" s="124" t="s">
        <v>110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8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>
      <c r="A5" s="124" t="s">
        <v>19</v>
      </c>
      <c r="B5" s="124"/>
      <c r="C5" s="124"/>
      <c r="D5" s="124"/>
      <c r="E5" s="124"/>
      <c r="F5" s="124"/>
      <c r="G5" s="124"/>
      <c r="H5" s="124"/>
      <c r="I5" s="125"/>
      <c r="J5" s="125"/>
    </row>
    <row r="6" spans="1:10" ht="18">
      <c r="A6" s="4"/>
      <c r="B6" s="4"/>
      <c r="C6" s="4"/>
      <c r="D6" s="4"/>
      <c r="E6" s="4"/>
      <c r="F6" s="4"/>
      <c r="G6" s="4"/>
      <c r="H6" s="4"/>
      <c r="I6" s="5"/>
      <c r="J6" s="5"/>
    </row>
    <row r="7" spans="1:10" ht="15.75">
      <c r="A7" s="124" t="s">
        <v>25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0" ht="18">
      <c r="A8" s="1"/>
      <c r="B8" s="2"/>
      <c r="C8" s="2"/>
      <c r="D8" s="2"/>
      <c r="E8" s="6"/>
      <c r="F8" s="7"/>
      <c r="G8" s="7"/>
      <c r="H8" s="7"/>
      <c r="I8" s="7"/>
      <c r="J8" s="31" t="s">
        <v>33</v>
      </c>
    </row>
    <row r="9" spans="1:10" ht="25.5">
      <c r="A9" s="24"/>
      <c r="B9" s="25"/>
      <c r="C9" s="25"/>
      <c r="D9" s="26"/>
      <c r="E9" s="27"/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</row>
    <row r="10" spans="1:10">
      <c r="A10" s="127" t="s">
        <v>0</v>
      </c>
      <c r="B10" s="128"/>
      <c r="C10" s="128"/>
      <c r="D10" s="128"/>
      <c r="E10" s="129"/>
      <c r="F10" s="28">
        <v>613886.23</v>
      </c>
      <c r="G10" s="28">
        <v>822700</v>
      </c>
      <c r="H10" s="28">
        <v>1042500</v>
      </c>
      <c r="I10" s="28">
        <v>1042500</v>
      </c>
      <c r="J10" s="28">
        <v>1042500</v>
      </c>
    </row>
    <row r="11" spans="1:10">
      <c r="A11" s="130" t="s">
        <v>34</v>
      </c>
      <c r="B11" s="131"/>
      <c r="C11" s="131"/>
      <c r="D11" s="131"/>
      <c r="E11" s="123"/>
      <c r="F11" s="29">
        <v>613886.23</v>
      </c>
      <c r="G11" s="29">
        <v>822700</v>
      </c>
      <c r="H11" s="29">
        <v>1042500</v>
      </c>
      <c r="I11" s="29">
        <v>1042500</v>
      </c>
      <c r="J11" s="29">
        <v>1042500</v>
      </c>
    </row>
    <row r="12" spans="1:10">
      <c r="A12" s="122" t="s">
        <v>35</v>
      </c>
      <c r="B12" s="123"/>
      <c r="C12" s="123"/>
      <c r="D12" s="123"/>
      <c r="E12" s="123"/>
      <c r="F12" s="29">
        <v>0</v>
      </c>
      <c r="G12" s="29">
        <v>0</v>
      </c>
      <c r="H12" s="29">
        <v>0</v>
      </c>
      <c r="I12" s="29">
        <v>0</v>
      </c>
      <c r="J12" s="29">
        <v>0</v>
      </c>
    </row>
    <row r="13" spans="1:10">
      <c r="A13" s="32" t="s">
        <v>1</v>
      </c>
      <c r="B13" s="40"/>
      <c r="C13" s="40"/>
      <c r="D13" s="40"/>
      <c r="E13" s="40"/>
      <c r="F13" s="28">
        <v>615433.06999999995</v>
      </c>
      <c r="G13" s="28">
        <v>823780</v>
      </c>
      <c r="H13" s="28">
        <v>1042500</v>
      </c>
      <c r="I13" s="28">
        <v>1042500</v>
      </c>
      <c r="J13" s="28">
        <v>1042500</v>
      </c>
    </row>
    <row r="14" spans="1:10">
      <c r="A14" s="132" t="s">
        <v>36</v>
      </c>
      <c r="B14" s="131"/>
      <c r="C14" s="131"/>
      <c r="D14" s="131"/>
      <c r="E14" s="131"/>
      <c r="F14" s="29">
        <v>613979.76</v>
      </c>
      <c r="G14" s="29">
        <v>822680</v>
      </c>
      <c r="H14" s="29">
        <v>1040500</v>
      </c>
      <c r="I14" s="29">
        <v>1040500</v>
      </c>
      <c r="J14" s="41">
        <v>1040500</v>
      </c>
    </row>
    <row r="15" spans="1:10">
      <c r="A15" s="122" t="s">
        <v>37</v>
      </c>
      <c r="B15" s="123"/>
      <c r="C15" s="123"/>
      <c r="D15" s="123"/>
      <c r="E15" s="123"/>
      <c r="F15" s="29">
        <v>1453.31</v>
      </c>
      <c r="G15" s="29">
        <v>1100</v>
      </c>
      <c r="H15" s="29">
        <v>2000</v>
      </c>
      <c r="I15" s="29">
        <v>2000</v>
      </c>
      <c r="J15" s="41">
        <v>2000</v>
      </c>
    </row>
    <row r="16" spans="1:10">
      <c r="A16" s="133" t="s">
        <v>58</v>
      </c>
      <c r="B16" s="128"/>
      <c r="C16" s="128"/>
      <c r="D16" s="128"/>
      <c r="E16" s="128"/>
      <c r="F16" s="28">
        <v>-1546.84</v>
      </c>
      <c r="G16" s="28">
        <f t="shared" ref="G16:J16" si="0">G10-G13</f>
        <v>-1080</v>
      </c>
      <c r="H16" s="28">
        <f t="shared" si="0"/>
        <v>0</v>
      </c>
      <c r="I16" s="28">
        <f t="shared" si="0"/>
        <v>0</v>
      </c>
      <c r="J16" s="28">
        <f t="shared" si="0"/>
        <v>0</v>
      </c>
    </row>
    <row r="17" spans="1:10" ht="18">
      <c r="A17" s="4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15.75">
      <c r="A18" s="124" t="s">
        <v>26</v>
      </c>
      <c r="B18" s="126"/>
      <c r="C18" s="126"/>
      <c r="D18" s="126"/>
      <c r="E18" s="126"/>
      <c r="F18" s="126"/>
      <c r="G18" s="126"/>
      <c r="H18" s="126"/>
      <c r="I18" s="126"/>
      <c r="J18" s="126"/>
    </row>
    <row r="19" spans="1:10" ht="18">
      <c r="A19" s="4"/>
      <c r="B19" s="19"/>
      <c r="C19" s="19"/>
      <c r="D19" s="19"/>
      <c r="E19" s="19"/>
      <c r="F19" s="19"/>
      <c r="G19" s="19"/>
      <c r="H19" s="20"/>
      <c r="I19" s="20"/>
      <c r="J19" s="20"/>
    </row>
    <row r="20" spans="1:10" ht="25.5">
      <c r="A20" s="24"/>
      <c r="B20" s="25"/>
      <c r="C20" s="25"/>
      <c r="D20" s="26"/>
      <c r="E20" s="27"/>
      <c r="F20" s="3" t="s">
        <v>99</v>
      </c>
      <c r="G20" s="3" t="s">
        <v>100</v>
      </c>
      <c r="H20" s="3" t="s">
        <v>104</v>
      </c>
      <c r="I20" s="3" t="s">
        <v>105</v>
      </c>
      <c r="J20" s="3" t="s">
        <v>106</v>
      </c>
    </row>
    <row r="21" spans="1:10">
      <c r="A21" s="122" t="s">
        <v>38</v>
      </c>
      <c r="B21" s="123"/>
      <c r="C21" s="123"/>
      <c r="D21" s="123"/>
      <c r="E21" s="123"/>
      <c r="F21" s="29">
        <v>0</v>
      </c>
      <c r="G21" s="29">
        <v>0</v>
      </c>
      <c r="H21" s="29">
        <v>0</v>
      </c>
      <c r="I21" s="29"/>
      <c r="J21" s="41"/>
    </row>
    <row r="22" spans="1:10">
      <c r="A22" s="122" t="s">
        <v>39</v>
      </c>
      <c r="B22" s="123"/>
      <c r="C22" s="123"/>
      <c r="D22" s="123"/>
      <c r="E22" s="123"/>
      <c r="F22" s="29">
        <v>0</v>
      </c>
      <c r="G22" s="29">
        <v>0</v>
      </c>
      <c r="H22" s="29">
        <v>0</v>
      </c>
      <c r="I22" s="29"/>
      <c r="J22" s="41"/>
    </row>
    <row r="23" spans="1:10">
      <c r="A23" s="133" t="s">
        <v>2</v>
      </c>
      <c r="B23" s="128"/>
      <c r="C23" s="128"/>
      <c r="D23" s="128"/>
      <c r="E23" s="128"/>
      <c r="F23" s="28">
        <f>F21-F22</f>
        <v>0</v>
      </c>
      <c r="G23" s="28">
        <f t="shared" ref="G23:J23" si="1">G21-G22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</row>
    <row r="24" spans="1:10">
      <c r="A24" s="133" t="s">
        <v>59</v>
      </c>
      <c r="B24" s="128"/>
      <c r="C24" s="128"/>
      <c r="D24" s="128"/>
      <c r="E24" s="128"/>
      <c r="F24" s="28">
        <v>0</v>
      </c>
      <c r="G24" s="28">
        <v>0</v>
      </c>
      <c r="H24" s="28">
        <f t="shared" ref="H24:J24" si="2">H16+H23</f>
        <v>0</v>
      </c>
      <c r="I24" s="28">
        <f t="shared" si="2"/>
        <v>0</v>
      </c>
      <c r="J24" s="28">
        <f t="shared" si="2"/>
        <v>0</v>
      </c>
    </row>
    <row r="25" spans="1:10" ht="18">
      <c r="A25" s="18"/>
      <c r="B25" s="19"/>
      <c r="C25" s="19"/>
      <c r="D25" s="19"/>
      <c r="E25" s="19"/>
      <c r="F25" s="19"/>
      <c r="G25" s="19"/>
      <c r="H25" s="20"/>
      <c r="I25" s="20"/>
      <c r="J25" s="20"/>
    </row>
    <row r="26" spans="1:10" ht="15.75">
      <c r="A26" s="124" t="s">
        <v>60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t="15.75">
      <c r="A27" s="38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25.5">
      <c r="A28" s="24"/>
      <c r="B28" s="25"/>
      <c r="C28" s="25"/>
      <c r="D28" s="26"/>
      <c r="E28" s="27"/>
      <c r="F28" s="3" t="s">
        <v>99</v>
      </c>
      <c r="G28" s="3" t="s">
        <v>107</v>
      </c>
      <c r="H28" s="3" t="s">
        <v>108</v>
      </c>
      <c r="I28" s="3" t="s">
        <v>105</v>
      </c>
      <c r="J28" s="3" t="s">
        <v>106</v>
      </c>
    </row>
    <row r="29" spans="1:10" ht="15" customHeight="1">
      <c r="A29" s="136" t="s">
        <v>61</v>
      </c>
      <c r="B29" s="137"/>
      <c r="C29" s="137"/>
      <c r="D29" s="137"/>
      <c r="E29" s="138"/>
      <c r="F29" s="42">
        <v>2628.98</v>
      </c>
      <c r="G29" s="42">
        <v>0</v>
      </c>
      <c r="H29" s="42">
        <v>0</v>
      </c>
      <c r="I29" s="42">
        <v>0</v>
      </c>
      <c r="J29" s="43">
        <v>0</v>
      </c>
    </row>
    <row r="30" spans="1:10" ht="15" customHeight="1">
      <c r="A30" s="133" t="s">
        <v>62</v>
      </c>
      <c r="B30" s="128"/>
      <c r="C30" s="128"/>
      <c r="D30" s="128"/>
      <c r="E30" s="128"/>
      <c r="F30" s="44"/>
      <c r="G30" s="44">
        <f t="shared" ref="G30:J30" si="3">G24+G29</f>
        <v>0</v>
      </c>
      <c r="H30" s="44">
        <f t="shared" si="3"/>
        <v>0</v>
      </c>
      <c r="I30" s="44">
        <f t="shared" si="3"/>
        <v>0</v>
      </c>
      <c r="J30" s="45">
        <f t="shared" si="3"/>
        <v>0</v>
      </c>
    </row>
    <row r="31" spans="1:10" ht="45" customHeight="1">
      <c r="A31" s="127" t="s">
        <v>63</v>
      </c>
      <c r="B31" s="139"/>
      <c r="C31" s="139"/>
      <c r="D31" s="139"/>
      <c r="E31" s="140"/>
      <c r="F31" s="44">
        <v>0</v>
      </c>
      <c r="G31" s="44">
        <v>1080</v>
      </c>
      <c r="H31" s="44">
        <f t="shared" ref="H31:J31" si="4">H16+H23+H29-H30</f>
        <v>0</v>
      </c>
      <c r="I31" s="44">
        <f t="shared" si="4"/>
        <v>0</v>
      </c>
      <c r="J31" s="45">
        <f t="shared" si="4"/>
        <v>0</v>
      </c>
    </row>
    <row r="32" spans="1:10" ht="15.75">
      <c r="A32" s="46"/>
      <c r="B32" s="47"/>
      <c r="C32" s="47"/>
      <c r="D32" s="47"/>
      <c r="E32" s="47"/>
      <c r="F32" s="47"/>
      <c r="G32" s="47"/>
      <c r="H32" s="47"/>
      <c r="I32" s="47"/>
      <c r="J32" s="47"/>
    </row>
    <row r="33" spans="1:10" ht="15.75">
      <c r="A33" s="141" t="s">
        <v>57</v>
      </c>
      <c r="B33" s="141"/>
      <c r="C33" s="141"/>
      <c r="D33" s="141"/>
      <c r="E33" s="141"/>
      <c r="F33" s="141"/>
      <c r="G33" s="141"/>
      <c r="H33" s="141"/>
      <c r="I33" s="141"/>
      <c r="J33" s="141"/>
    </row>
    <row r="34" spans="1:10" ht="18">
      <c r="A34" s="48"/>
      <c r="B34" s="49"/>
      <c r="C34" s="49"/>
      <c r="D34" s="49"/>
      <c r="E34" s="49"/>
      <c r="F34" s="49"/>
      <c r="G34" s="49"/>
      <c r="H34" s="50"/>
      <c r="I34" s="50"/>
      <c r="J34" s="50"/>
    </row>
    <row r="35" spans="1:10" ht="25.5">
      <c r="A35" s="51"/>
      <c r="B35" s="52"/>
      <c r="C35" s="52"/>
      <c r="D35" s="53"/>
      <c r="E35" s="54"/>
      <c r="F35" s="55" t="s">
        <v>99</v>
      </c>
      <c r="G35" s="55" t="s">
        <v>100</v>
      </c>
      <c r="H35" s="55" t="s">
        <v>108</v>
      </c>
      <c r="I35" s="55" t="s">
        <v>105</v>
      </c>
      <c r="J35" s="55" t="s">
        <v>109</v>
      </c>
    </row>
    <row r="36" spans="1:10">
      <c r="A36" s="136" t="s">
        <v>61</v>
      </c>
      <c r="B36" s="137"/>
      <c r="C36" s="137"/>
      <c r="D36" s="137"/>
      <c r="E36" s="138"/>
      <c r="F36" s="42">
        <v>1082.1400000000001</v>
      </c>
      <c r="G36" s="42">
        <v>1080</v>
      </c>
      <c r="H36" s="42">
        <f>G39</f>
        <v>0</v>
      </c>
      <c r="I36" s="42">
        <f>H39</f>
        <v>0</v>
      </c>
      <c r="J36" s="43">
        <f>I39</f>
        <v>0</v>
      </c>
    </row>
    <row r="37" spans="1:10" ht="28.5" customHeight="1">
      <c r="A37" s="136" t="s">
        <v>64</v>
      </c>
      <c r="B37" s="137"/>
      <c r="C37" s="137"/>
      <c r="D37" s="137"/>
      <c r="E37" s="138"/>
      <c r="F37" s="42">
        <v>0</v>
      </c>
      <c r="G37" s="42">
        <v>1080</v>
      </c>
      <c r="H37" s="42">
        <v>0</v>
      </c>
      <c r="I37" s="42">
        <v>0</v>
      </c>
      <c r="J37" s="43">
        <v>0</v>
      </c>
    </row>
    <row r="38" spans="1:10">
      <c r="A38" s="136" t="s">
        <v>65</v>
      </c>
      <c r="B38" s="142"/>
      <c r="C38" s="142"/>
      <c r="D38" s="142"/>
      <c r="E38" s="143"/>
      <c r="F38" s="42"/>
      <c r="G38" s="42">
        <v>0</v>
      </c>
      <c r="H38" s="42">
        <v>0</v>
      </c>
      <c r="I38" s="42">
        <v>0</v>
      </c>
      <c r="J38" s="43">
        <v>0</v>
      </c>
    </row>
    <row r="39" spans="1:10" ht="15" customHeight="1">
      <c r="A39" s="133" t="s">
        <v>62</v>
      </c>
      <c r="B39" s="128"/>
      <c r="C39" s="128"/>
      <c r="D39" s="128"/>
      <c r="E39" s="128"/>
      <c r="F39" s="30">
        <f>F36-F37+F38</f>
        <v>1082.1400000000001</v>
      </c>
      <c r="G39" s="30">
        <f t="shared" ref="G39:J39" si="5">G36-G37+G38</f>
        <v>0</v>
      </c>
      <c r="H39" s="30">
        <f t="shared" si="5"/>
        <v>0</v>
      </c>
      <c r="I39" s="30">
        <f t="shared" si="5"/>
        <v>0</v>
      </c>
      <c r="J39" s="56">
        <f t="shared" si="5"/>
        <v>0</v>
      </c>
    </row>
    <row r="40" spans="1:10" ht="17.25" customHeight="1"/>
    <row r="41" spans="1:10">
      <c r="A41" s="134"/>
      <c r="B41" s="135"/>
      <c r="C41" s="135"/>
      <c r="D41" s="135"/>
      <c r="E41" s="135"/>
      <c r="F41" s="135"/>
      <c r="G41" s="135"/>
      <c r="H41" s="135"/>
      <c r="I41" s="135"/>
      <c r="J41" s="135"/>
    </row>
    <row r="42" spans="1:10" ht="9" customHeight="1"/>
  </sheetData>
  <mergeCells count="24"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  <mergeCell ref="A22:E22"/>
    <mergeCell ref="A3:J3"/>
    <mergeCell ref="A5:J5"/>
    <mergeCell ref="A7:J7"/>
    <mergeCell ref="A10:E10"/>
    <mergeCell ref="A11:E11"/>
    <mergeCell ref="A12:E12"/>
    <mergeCell ref="A14:E14"/>
    <mergeCell ref="A15:E15"/>
    <mergeCell ref="A16:E16"/>
    <mergeCell ref="A18:J18"/>
    <mergeCell ref="A21:E2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opLeftCell="A6" workbookViewId="0">
      <selection activeCell="H33" sqref="H33"/>
    </sheetView>
  </sheetViews>
  <sheetFormatPr defaultRowHeight="15"/>
  <cols>
    <col min="1" max="1" width="7.42578125" bestFit="1" customWidth="1"/>
    <col min="2" max="2" width="8.42578125" bestFit="1" customWidth="1"/>
    <col min="3" max="3" width="25.28515625" customWidth="1"/>
    <col min="4" max="4" width="25.28515625" style="66" customWidth="1"/>
    <col min="5" max="8" width="25.28515625" customWidth="1"/>
  </cols>
  <sheetData>
    <row r="1" spans="1:8" ht="42" customHeight="1">
      <c r="A1" s="124" t="s">
        <v>111</v>
      </c>
      <c r="B1" s="124"/>
      <c r="C1" s="124"/>
      <c r="D1" s="124"/>
      <c r="E1" s="124"/>
      <c r="F1" s="124"/>
      <c r="G1" s="124"/>
      <c r="H1" s="124"/>
    </row>
    <row r="2" spans="1:8" ht="18" customHeight="1">
      <c r="A2" s="4"/>
      <c r="B2" s="4"/>
      <c r="C2" s="4"/>
      <c r="D2" s="63"/>
      <c r="E2" s="4"/>
      <c r="F2" s="4"/>
      <c r="G2" s="4"/>
      <c r="H2" s="4"/>
    </row>
    <row r="3" spans="1:8" ht="15.75" customHeight="1">
      <c r="A3" s="124" t="s">
        <v>19</v>
      </c>
      <c r="B3" s="124"/>
      <c r="C3" s="124"/>
      <c r="D3" s="124"/>
      <c r="E3" s="124"/>
      <c r="F3" s="124"/>
      <c r="G3" s="124"/>
      <c r="H3" s="124"/>
    </row>
    <row r="4" spans="1:8" ht="18">
      <c r="A4" s="4"/>
      <c r="B4" s="4"/>
      <c r="C4" s="4"/>
      <c r="D4" s="63"/>
      <c r="E4" s="4"/>
      <c r="F4" s="4"/>
      <c r="G4" s="5"/>
      <c r="H4" s="5"/>
    </row>
    <row r="5" spans="1:8" ht="18" customHeight="1">
      <c r="A5" s="124" t="s">
        <v>4</v>
      </c>
      <c r="B5" s="124"/>
      <c r="C5" s="124"/>
      <c r="D5" s="124"/>
      <c r="E5" s="124"/>
      <c r="F5" s="124"/>
      <c r="G5" s="124"/>
      <c r="H5" s="124"/>
    </row>
    <row r="6" spans="1:8" ht="18">
      <c r="A6" s="4"/>
      <c r="B6" s="4"/>
      <c r="C6" s="4"/>
      <c r="D6" s="63"/>
      <c r="E6" s="4"/>
      <c r="F6" s="4"/>
      <c r="G6" s="5"/>
      <c r="H6" s="5"/>
    </row>
    <row r="7" spans="1:8" ht="15.75" customHeight="1">
      <c r="A7" s="124" t="s">
        <v>40</v>
      </c>
      <c r="B7" s="124"/>
      <c r="C7" s="124"/>
      <c r="D7" s="124"/>
      <c r="E7" s="124"/>
      <c r="F7" s="124"/>
      <c r="G7" s="124"/>
      <c r="H7" s="124"/>
    </row>
    <row r="8" spans="1:8" ht="18">
      <c r="A8" s="4"/>
      <c r="B8" s="4"/>
      <c r="C8" s="4"/>
      <c r="D8" s="63"/>
      <c r="E8" s="4"/>
      <c r="F8" s="4"/>
      <c r="G8" s="5"/>
      <c r="H8" s="5"/>
    </row>
    <row r="9" spans="1:8" ht="25.5">
      <c r="A9" s="17" t="s">
        <v>5</v>
      </c>
      <c r="B9" s="16" t="s">
        <v>6</v>
      </c>
      <c r="C9" s="16" t="s">
        <v>3</v>
      </c>
      <c r="D9" s="64" t="s">
        <v>99</v>
      </c>
      <c r="E9" s="17" t="s">
        <v>100</v>
      </c>
      <c r="F9" s="17" t="s">
        <v>108</v>
      </c>
      <c r="G9" s="17" t="s">
        <v>32</v>
      </c>
      <c r="H9" s="17" t="s">
        <v>112</v>
      </c>
    </row>
    <row r="10" spans="1:8">
      <c r="A10" s="34"/>
      <c r="B10" s="35"/>
      <c r="C10" s="33" t="s">
        <v>0</v>
      </c>
      <c r="D10" s="69">
        <v>613886.24</v>
      </c>
      <c r="E10" s="70">
        <v>822700</v>
      </c>
      <c r="F10" s="70">
        <v>1042500</v>
      </c>
      <c r="G10" s="70">
        <v>1042500</v>
      </c>
      <c r="H10" s="70">
        <v>1042500</v>
      </c>
    </row>
    <row r="11" spans="1:8" s="68" customFormat="1" ht="15.75" customHeight="1">
      <c r="A11" s="10">
        <v>6</v>
      </c>
      <c r="B11" s="10"/>
      <c r="C11" s="10" t="s">
        <v>7</v>
      </c>
      <c r="D11" s="67">
        <v>613886.24</v>
      </c>
      <c r="E11" s="72">
        <v>822700</v>
      </c>
      <c r="F11" s="72">
        <v>1042500</v>
      </c>
      <c r="G11" s="72">
        <v>1042500</v>
      </c>
      <c r="H11" s="72">
        <v>1042500</v>
      </c>
    </row>
    <row r="12" spans="1:8" ht="38.25">
      <c r="A12" s="10"/>
      <c r="B12" s="14">
        <v>63</v>
      </c>
      <c r="C12" s="14" t="s">
        <v>28</v>
      </c>
      <c r="D12" s="65">
        <v>2994.4</v>
      </c>
      <c r="E12" s="71">
        <v>4000</v>
      </c>
      <c r="F12" s="71">
        <v>5000</v>
      </c>
      <c r="G12" s="71">
        <v>5000</v>
      </c>
      <c r="H12" s="71">
        <v>5000</v>
      </c>
    </row>
    <row r="13" spans="1:8">
      <c r="A13" s="10"/>
      <c r="B13" s="14">
        <v>64</v>
      </c>
      <c r="C13" s="14" t="s">
        <v>70</v>
      </c>
      <c r="D13" s="65">
        <v>0</v>
      </c>
      <c r="E13" s="71">
        <v>100</v>
      </c>
      <c r="F13" s="71">
        <v>0</v>
      </c>
      <c r="G13" s="71">
        <v>0</v>
      </c>
      <c r="H13" s="71">
        <v>0</v>
      </c>
    </row>
    <row r="14" spans="1:8">
      <c r="A14" s="11"/>
      <c r="B14" s="90">
        <v>65</v>
      </c>
      <c r="C14" s="88" t="s">
        <v>66</v>
      </c>
      <c r="D14" s="86"/>
      <c r="E14" s="86"/>
      <c r="F14" s="86"/>
      <c r="G14" s="86"/>
      <c r="H14" s="86"/>
    </row>
    <row r="15" spans="1:8">
      <c r="A15" s="11"/>
      <c r="B15" s="91"/>
      <c r="C15" s="89" t="s">
        <v>67</v>
      </c>
      <c r="D15" s="87">
        <v>106597.19</v>
      </c>
      <c r="E15" s="87">
        <v>122700</v>
      </c>
      <c r="F15" s="87">
        <v>129100</v>
      </c>
      <c r="G15" s="87">
        <v>129100</v>
      </c>
      <c r="H15" s="87">
        <v>129100</v>
      </c>
    </row>
    <row r="16" spans="1:8">
      <c r="A16" s="11"/>
      <c r="B16" s="11">
        <v>66</v>
      </c>
      <c r="C16" s="12" t="s">
        <v>71</v>
      </c>
      <c r="D16" s="65">
        <v>0</v>
      </c>
      <c r="E16" s="71">
        <v>1000</v>
      </c>
      <c r="F16" s="71"/>
      <c r="G16" s="71"/>
      <c r="H16" s="71"/>
    </row>
    <row r="17" spans="1:8" ht="38.25">
      <c r="A17" s="11"/>
      <c r="B17" s="11">
        <v>67</v>
      </c>
      <c r="C17" s="14" t="s">
        <v>29</v>
      </c>
      <c r="D17" s="65">
        <v>503024.86</v>
      </c>
      <c r="E17" s="71">
        <v>695700</v>
      </c>
      <c r="F17" s="71">
        <v>908400</v>
      </c>
      <c r="G17" s="71">
        <v>908400</v>
      </c>
      <c r="H17" s="71">
        <v>908400</v>
      </c>
    </row>
    <row r="18" spans="1:8">
      <c r="A18" s="11"/>
      <c r="B18" s="11">
        <v>68</v>
      </c>
      <c r="C18" s="14" t="s">
        <v>68</v>
      </c>
      <c r="D18" s="65">
        <v>1269.68</v>
      </c>
      <c r="E18" s="71">
        <v>100</v>
      </c>
      <c r="F18" s="71">
        <v>0</v>
      </c>
      <c r="G18" s="71">
        <v>0</v>
      </c>
      <c r="H18" s="71">
        <v>0</v>
      </c>
    </row>
    <row r="19" spans="1:8" s="68" customFormat="1" ht="25.5">
      <c r="A19" s="13">
        <v>7</v>
      </c>
      <c r="B19" s="13"/>
      <c r="C19" s="21" t="s">
        <v>8</v>
      </c>
      <c r="D19" s="67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38.25">
      <c r="A20" s="14"/>
      <c r="B20" s="14">
        <v>72</v>
      </c>
      <c r="C20" s="22" t="s">
        <v>27</v>
      </c>
      <c r="D20" s="65">
        <v>0</v>
      </c>
      <c r="E20" s="8">
        <v>0</v>
      </c>
      <c r="F20" s="71">
        <v>0</v>
      </c>
      <c r="G20" s="71">
        <v>0</v>
      </c>
      <c r="H20" s="83">
        <v>0</v>
      </c>
    </row>
    <row r="23" spans="1:8" ht="15.75">
      <c r="A23" s="124" t="s">
        <v>41</v>
      </c>
      <c r="B23" s="144"/>
      <c r="C23" s="144"/>
      <c r="D23" s="144"/>
      <c r="E23" s="144"/>
      <c r="F23" s="144"/>
      <c r="G23" s="144"/>
      <c r="H23" s="144"/>
    </row>
    <row r="24" spans="1:8" ht="18">
      <c r="A24" s="4"/>
      <c r="B24" s="4"/>
      <c r="C24" s="4"/>
      <c r="D24" s="63"/>
      <c r="E24" s="4"/>
      <c r="F24" s="4"/>
      <c r="G24" s="5"/>
      <c r="H24" s="5"/>
    </row>
    <row r="25" spans="1:8" ht="25.5">
      <c r="A25" s="17" t="s">
        <v>5</v>
      </c>
      <c r="B25" s="16" t="s">
        <v>6</v>
      </c>
      <c r="C25" s="16" t="s">
        <v>9</v>
      </c>
      <c r="D25" s="64" t="s">
        <v>99</v>
      </c>
      <c r="E25" s="17" t="s">
        <v>100</v>
      </c>
      <c r="F25" s="17" t="s">
        <v>108</v>
      </c>
      <c r="G25" s="17" t="s">
        <v>32</v>
      </c>
      <c r="H25" s="17" t="s">
        <v>112</v>
      </c>
    </row>
    <row r="26" spans="1:8">
      <c r="A26" s="34"/>
      <c r="B26" s="35"/>
      <c r="C26" s="33" t="s">
        <v>1</v>
      </c>
      <c r="D26" s="69">
        <v>615433.06999999995</v>
      </c>
      <c r="E26" s="70">
        <v>822680</v>
      </c>
      <c r="F26" s="70">
        <v>1042500</v>
      </c>
      <c r="G26" s="70">
        <v>1042500</v>
      </c>
      <c r="H26" s="70">
        <v>1042500</v>
      </c>
    </row>
    <row r="27" spans="1:8" ht="15.75" customHeight="1">
      <c r="A27" s="10">
        <v>3</v>
      </c>
      <c r="B27" s="10"/>
      <c r="C27" s="10" t="s">
        <v>10</v>
      </c>
      <c r="D27" s="67">
        <v>613979.76</v>
      </c>
      <c r="E27" s="72">
        <v>822680</v>
      </c>
      <c r="F27" s="72">
        <v>1040500</v>
      </c>
      <c r="G27" s="72">
        <v>1040500</v>
      </c>
      <c r="H27" s="72">
        <v>1040500</v>
      </c>
    </row>
    <row r="28" spans="1:8" ht="15.75" customHeight="1">
      <c r="A28" s="10"/>
      <c r="B28" s="14">
        <v>31</v>
      </c>
      <c r="C28" s="14" t="s">
        <v>11</v>
      </c>
      <c r="D28" s="65">
        <v>484329.5</v>
      </c>
      <c r="E28" s="71">
        <v>663100</v>
      </c>
      <c r="F28" s="71">
        <v>875000</v>
      </c>
      <c r="G28" s="71">
        <v>875000</v>
      </c>
      <c r="H28" s="71">
        <v>875000</v>
      </c>
    </row>
    <row r="29" spans="1:8">
      <c r="A29" s="11"/>
      <c r="B29" s="11">
        <v>32</v>
      </c>
      <c r="C29" s="11" t="s">
        <v>22</v>
      </c>
      <c r="D29" s="65">
        <v>128420.75</v>
      </c>
      <c r="E29" s="71">
        <v>157980</v>
      </c>
      <c r="F29" s="71">
        <v>163900</v>
      </c>
      <c r="G29" s="71">
        <v>163900</v>
      </c>
      <c r="H29" s="71">
        <v>163900</v>
      </c>
    </row>
    <row r="30" spans="1:8">
      <c r="A30" s="11"/>
      <c r="B30" s="11">
        <v>34</v>
      </c>
      <c r="C30" s="12" t="s">
        <v>69</v>
      </c>
      <c r="D30" s="65">
        <v>1229.51</v>
      </c>
      <c r="E30" s="71">
        <v>1600</v>
      </c>
      <c r="F30" s="71">
        <v>1600</v>
      </c>
      <c r="G30" s="71">
        <v>1600</v>
      </c>
      <c r="H30" s="71">
        <v>1600</v>
      </c>
    </row>
    <row r="31" spans="1:8" s="68" customFormat="1" ht="25.5">
      <c r="A31" s="13">
        <v>4</v>
      </c>
      <c r="B31" s="13"/>
      <c r="C31" s="21" t="s">
        <v>12</v>
      </c>
      <c r="D31" s="67">
        <v>1453.31</v>
      </c>
      <c r="E31" s="72">
        <v>1100</v>
      </c>
      <c r="F31" s="72">
        <v>2000</v>
      </c>
      <c r="G31" s="72">
        <v>2000</v>
      </c>
      <c r="H31" s="72">
        <v>2000</v>
      </c>
    </row>
    <row r="32" spans="1:8" ht="38.25">
      <c r="A32" s="14"/>
      <c r="B32" s="14">
        <v>42</v>
      </c>
      <c r="C32" s="22" t="s">
        <v>13</v>
      </c>
      <c r="D32" s="65">
        <v>1453.31</v>
      </c>
      <c r="E32" s="71">
        <v>1100</v>
      </c>
      <c r="F32" s="71">
        <v>2000</v>
      </c>
      <c r="G32" s="71">
        <v>2000</v>
      </c>
      <c r="H32" s="83">
        <v>2000</v>
      </c>
    </row>
  </sheetData>
  <mergeCells count="5">
    <mergeCell ref="A23:H23"/>
    <mergeCell ref="A1:H1"/>
    <mergeCell ref="A3:H3"/>
    <mergeCell ref="A5:H5"/>
    <mergeCell ref="A7:H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selection activeCell="C3" sqref="C3"/>
    </sheetView>
  </sheetViews>
  <sheetFormatPr defaultRowHeight="15"/>
  <cols>
    <col min="1" max="1" width="25.28515625" customWidth="1"/>
    <col min="2" max="2" width="25.28515625" style="66" customWidth="1"/>
    <col min="3" max="6" width="25.28515625" customWidth="1"/>
  </cols>
  <sheetData>
    <row r="1" spans="1:6" s="119" customFormat="1" ht="27.75" customHeight="1">
      <c r="A1" s="119" t="s">
        <v>123</v>
      </c>
      <c r="B1" s="66"/>
    </row>
    <row r="2" spans="1:6" s="119" customFormat="1" ht="27.75" customHeight="1">
      <c r="B2" s="66"/>
    </row>
    <row r="3" spans="1:6" s="119" customFormat="1" ht="16.5" customHeight="1">
      <c r="A3" s="120" t="s">
        <v>120</v>
      </c>
      <c r="B3" s="121"/>
      <c r="C3" s="120" t="s">
        <v>121</v>
      </c>
      <c r="D3" s="120"/>
      <c r="E3" s="120"/>
      <c r="F3" s="120"/>
    </row>
    <row r="4" spans="1:6">
      <c r="A4" s="116" t="s">
        <v>122</v>
      </c>
      <c r="B4" s="120"/>
      <c r="C4" s="120"/>
      <c r="D4" s="120"/>
      <c r="E4" s="120"/>
      <c r="F4" s="120"/>
    </row>
    <row r="5" spans="1:6" ht="15.75" customHeight="1">
      <c r="A5" s="124" t="s">
        <v>115</v>
      </c>
      <c r="B5" s="124"/>
      <c r="C5" s="124"/>
      <c r="D5" s="124"/>
      <c r="E5" s="124"/>
      <c r="F5" s="124"/>
    </row>
    <row r="6" spans="1:6" ht="18" customHeight="1">
      <c r="A6" s="145" t="s">
        <v>116</v>
      </c>
      <c r="B6" s="145"/>
      <c r="C6" s="145"/>
      <c r="D6" s="145"/>
      <c r="E6" s="145"/>
      <c r="F6" s="145"/>
    </row>
    <row r="7" spans="1:6" ht="18" customHeight="1">
      <c r="A7" s="124" t="s">
        <v>19</v>
      </c>
      <c r="B7" s="124"/>
      <c r="C7" s="124"/>
      <c r="D7" s="124"/>
      <c r="E7" s="124"/>
      <c r="F7" s="124"/>
    </row>
    <row r="8" spans="1:6" ht="15.75">
      <c r="A8" s="124" t="s">
        <v>4</v>
      </c>
      <c r="B8" s="124"/>
      <c r="C8" s="124"/>
      <c r="D8" s="124"/>
      <c r="E8" s="124"/>
      <c r="F8" s="124"/>
    </row>
    <row r="9" spans="1:6" ht="15.75" customHeight="1">
      <c r="A9" s="124" t="s">
        <v>42</v>
      </c>
      <c r="B9" s="124"/>
      <c r="C9" s="124"/>
      <c r="D9" s="124"/>
      <c r="E9" s="124"/>
      <c r="F9" s="124"/>
    </row>
    <row r="10" spans="1:6" ht="18">
      <c r="A10" s="4"/>
      <c r="B10" s="63"/>
      <c r="C10" s="4"/>
      <c r="D10" s="4"/>
      <c r="E10" s="5"/>
      <c r="F10" s="5"/>
    </row>
    <row r="11" spans="1:6" ht="25.5">
      <c r="A11" s="17" t="s">
        <v>44</v>
      </c>
      <c r="B11" s="64" t="s">
        <v>99</v>
      </c>
      <c r="C11" s="17" t="s">
        <v>100</v>
      </c>
      <c r="D11" s="17" t="s">
        <v>108</v>
      </c>
      <c r="E11" s="17" t="s">
        <v>32</v>
      </c>
      <c r="F11" s="17" t="s">
        <v>112</v>
      </c>
    </row>
    <row r="12" spans="1:6">
      <c r="A12" s="36" t="s">
        <v>0</v>
      </c>
      <c r="B12" s="69">
        <v>613866.23</v>
      </c>
      <c r="C12" s="70">
        <v>823780</v>
      </c>
      <c r="D12" s="70">
        <v>1042500</v>
      </c>
      <c r="E12" s="70">
        <v>1042500</v>
      </c>
      <c r="F12" s="70">
        <v>1042500</v>
      </c>
    </row>
    <row r="13" spans="1:6" s="68" customFormat="1">
      <c r="A13" s="21" t="s">
        <v>47</v>
      </c>
      <c r="B13" s="72">
        <v>503024.96</v>
      </c>
      <c r="C13" s="70">
        <v>695700</v>
      </c>
      <c r="D13" s="70">
        <v>908400</v>
      </c>
      <c r="E13" s="70">
        <v>908400</v>
      </c>
      <c r="F13" s="70">
        <v>908500</v>
      </c>
    </row>
    <row r="14" spans="1:6">
      <c r="A14" s="12" t="s">
        <v>73</v>
      </c>
      <c r="B14" s="71">
        <v>503024.96</v>
      </c>
      <c r="C14" s="71">
        <v>695700</v>
      </c>
      <c r="D14" s="71">
        <v>908400</v>
      </c>
      <c r="E14" s="71">
        <v>908400</v>
      </c>
      <c r="F14" s="71">
        <v>908500</v>
      </c>
    </row>
    <row r="15" spans="1:6" s="68" customFormat="1" ht="25.5">
      <c r="A15" s="10" t="s">
        <v>46</v>
      </c>
      <c r="B15" s="67">
        <v>107866.87</v>
      </c>
      <c r="C15" s="72">
        <v>123980</v>
      </c>
      <c r="D15" s="72">
        <v>129100</v>
      </c>
      <c r="E15" s="72">
        <v>129100</v>
      </c>
      <c r="F15" s="72">
        <v>129100</v>
      </c>
    </row>
    <row r="16" spans="1:6">
      <c r="A16" s="15" t="s">
        <v>74</v>
      </c>
      <c r="B16" s="65">
        <v>107866.87</v>
      </c>
      <c r="C16" s="71">
        <v>122900</v>
      </c>
      <c r="D16" s="71">
        <v>129100</v>
      </c>
      <c r="E16" s="71">
        <v>129100</v>
      </c>
      <c r="F16" s="71">
        <v>129100</v>
      </c>
    </row>
    <row r="17" spans="1:6">
      <c r="A17" s="15" t="s">
        <v>114</v>
      </c>
      <c r="B17" s="65"/>
      <c r="C17" s="71">
        <v>1080</v>
      </c>
      <c r="D17" s="71">
        <v>0</v>
      </c>
      <c r="E17" s="71">
        <v>0</v>
      </c>
      <c r="F17" s="71">
        <v>0</v>
      </c>
    </row>
    <row r="18" spans="1:6" s="68" customFormat="1">
      <c r="A18" s="36" t="s">
        <v>45</v>
      </c>
      <c r="B18" s="67">
        <v>2994.4</v>
      </c>
      <c r="C18" s="72">
        <v>4000</v>
      </c>
      <c r="D18" s="72">
        <v>5000</v>
      </c>
      <c r="E18" s="72">
        <v>5000</v>
      </c>
      <c r="F18" s="82">
        <v>5000</v>
      </c>
    </row>
    <row r="19" spans="1:6">
      <c r="A19" s="12" t="s">
        <v>72</v>
      </c>
      <c r="B19" s="65">
        <v>2994.4</v>
      </c>
      <c r="C19" s="71">
        <v>4000</v>
      </c>
      <c r="D19" s="71">
        <v>5000</v>
      </c>
      <c r="E19" s="71">
        <v>5000</v>
      </c>
      <c r="F19" s="83">
        <v>5000</v>
      </c>
    </row>
    <row r="20" spans="1:6">
      <c r="A20" s="36" t="s">
        <v>76</v>
      </c>
      <c r="B20" s="67">
        <v>0</v>
      </c>
      <c r="C20" s="72">
        <v>100</v>
      </c>
      <c r="D20" s="72">
        <v>100</v>
      </c>
      <c r="E20" s="72">
        <v>100</v>
      </c>
      <c r="F20" s="82">
        <v>100</v>
      </c>
    </row>
    <row r="21" spans="1:6">
      <c r="A21" s="12" t="s">
        <v>77</v>
      </c>
      <c r="B21" s="65">
        <v>0</v>
      </c>
      <c r="C21" s="71">
        <v>100</v>
      </c>
      <c r="D21" s="71">
        <v>100</v>
      </c>
      <c r="E21" s="71">
        <v>100</v>
      </c>
      <c r="F21" s="83">
        <v>100</v>
      </c>
    </row>
    <row r="22" spans="1:6" ht="15.75" customHeight="1">
      <c r="A22" s="124" t="s">
        <v>43</v>
      </c>
      <c r="B22" s="124"/>
      <c r="C22" s="124"/>
      <c r="D22" s="124"/>
      <c r="E22" s="124"/>
      <c r="F22" s="124"/>
    </row>
    <row r="23" spans="1:6" ht="18">
      <c r="A23" s="4"/>
      <c r="B23" s="63"/>
      <c r="C23" s="4"/>
      <c r="D23" s="4"/>
      <c r="E23" s="5"/>
      <c r="F23" s="5"/>
    </row>
    <row r="24" spans="1:6" ht="25.5">
      <c r="A24" s="17" t="s">
        <v>44</v>
      </c>
      <c r="B24" s="64" t="s">
        <v>99</v>
      </c>
      <c r="C24" s="17" t="s">
        <v>100</v>
      </c>
      <c r="D24" s="17" t="s">
        <v>108</v>
      </c>
      <c r="E24" s="17" t="s">
        <v>32</v>
      </c>
      <c r="F24" s="17" t="s">
        <v>112</v>
      </c>
    </row>
    <row r="25" spans="1:6">
      <c r="A25" s="36" t="s">
        <v>1</v>
      </c>
      <c r="B25" s="69">
        <v>615433.06999999995</v>
      </c>
      <c r="C25" s="73">
        <v>823780</v>
      </c>
      <c r="D25" s="70">
        <v>1042500</v>
      </c>
      <c r="E25" s="70">
        <v>1042500</v>
      </c>
      <c r="F25" s="70">
        <v>1042500</v>
      </c>
    </row>
    <row r="26" spans="1:6" s="68" customFormat="1" ht="15.75" customHeight="1">
      <c r="A26" s="21" t="s">
        <v>47</v>
      </c>
      <c r="B26" s="67">
        <v>502992.29</v>
      </c>
      <c r="C26" s="72">
        <v>695700</v>
      </c>
      <c r="D26" s="72">
        <v>908400</v>
      </c>
      <c r="E26" s="72">
        <v>908400</v>
      </c>
      <c r="F26" s="72">
        <v>908400</v>
      </c>
    </row>
    <row r="27" spans="1:6">
      <c r="A27" s="12" t="s">
        <v>73</v>
      </c>
      <c r="B27" s="65">
        <v>502992</v>
      </c>
      <c r="C27" s="71">
        <v>695700</v>
      </c>
      <c r="D27" s="71">
        <v>908400</v>
      </c>
      <c r="E27" s="71">
        <v>908400</v>
      </c>
      <c r="F27" s="71">
        <v>908400</v>
      </c>
    </row>
    <row r="28" spans="1:6" s="68" customFormat="1" ht="25.5">
      <c r="A28" s="21" t="s">
        <v>46</v>
      </c>
      <c r="B28" s="67">
        <v>109016.94</v>
      </c>
      <c r="C28" s="72">
        <v>123980</v>
      </c>
      <c r="D28" s="72">
        <v>129100</v>
      </c>
      <c r="E28" s="72">
        <v>129100</v>
      </c>
      <c r="F28" s="72">
        <v>129100</v>
      </c>
    </row>
    <row r="29" spans="1:6">
      <c r="A29" s="12" t="s">
        <v>75</v>
      </c>
      <c r="B29" s="65">
        <v>109016.94</v>
      </c>
      <c r="C29" s="71">
        <v>122900</v>
      </c>
      <c r="D29" s="71">
        <v>129100</v>
      </c>
      <c r="E29" s="71">
        <v>129100</v>
      </c>
      <c r="F29" s="83">
        <v>129100</v>
      </c>
    </row>
    <row r="30" spans="1:6">
      <c r="A30" s="12" t="s">
        <v>113</v>
      </c>
      <c r="B30" s="65"/>
      <c r="C30" s="71">
        <v>1080</v>
      </c>
      <c r="D30" s="71">
        <v>0</v>
      </c>
      <c r="E30" s="71">
        <v>0</v>
      </c>
      <c r="F30" s="83">
        <v>0</v>
      </c>
    </row>
    <row r="31" spans="1:6" s="68" customFormat="1">
      <c r="A31" s="36" t="s">
        <v>45</v>
      </c>
      <c r="B31" s="67">
        <v>3423.84</v>
      </c>
      <c r="C31" s="72">
        <v>4000</v>
      </c>
      <c r="D31" s="72">
        <v>5000</v>
      </c>
      <c r="E31" s="72">
        <v>5000</v>
      </c>
      <c r="F31" s="82">
        <v>5000</v>
      </c>
    </row>
    <row r="32" spans="1:6">
      <c r="A32" s="12" t="s">
        <v>72</v>
      </c>
      <c r="B32" s="65">
        <v>3423.84</v>
      </c>
      <c r="C32" s="71">
        <v>4000</v>
      </c>
      <c r="D32" s="71">
        <v>5000</v>
      </c>
      <c r="E32" s="71">
        <v>5000</v>
      </c>
      <c r="F32" s="83">
        <v>5000</v>
      </c>
    </row>
    <row r="33" spans="1:6">
      <c r="A33" s="36" t="s">
        <v>76</v>
      </c>
      <c r="B33" s="67">
        <v>0</v>
      </c>
      <c r="C33" s="72">
        <v>100</v>
      </c>
      <c r="D33" s="72">
        <v>100</v>
      </c>
      <c r="E33" s="72">
        <v>100</v>
      </c>
      <c r="F33" s="82">
        <v>100</v>
      </c>
    </row>
    <row r="34" spans="1:6">
      <c r="A34" s="12" t="s">
        <v>77</v>
      </c>
      <c r="B34" s="65">
        <v>0</v>
      </c>
      <c r="C34" s="71">
        <v>100</v>
      </c>
      <c r="D34" s="71">
        <v>100</v>
      </c>
      <c r="E34" s="71">
        <v>100</v>
      </c>
      <c r="F34" s="83">
        <v>100</v>
      </c>
    </row>
  </sheetData>
  <mergeCells count="6">
    <mergeCell ref="A5:F5"/>
    <mergeCell ref="A7:F7"/>
    <mergeCell ref="A9:F9"/>
    <mergeCell ref="A22:F22"/>
    <mergeCell ref="A6:F6"/>
    <mergeCell ref="A8:F8"/>
  </mergeCell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workbookViewId="0">
      <selection sqref="A1:I1"/>
    </sheetView>
  </sheetViews>
  <sheetFormatPr defaultRowHeight="15"/>
  <cols>
    <col min="1" max="1" width="37.7109375" customWidth="1"/>
    <col min="2" max="2" width="25.28515625" style="66" customWidth="1"/>
    <col min="3" max="6" width="25.28515625" customWidth="1"/>
  </cols>
  <sheetData>
    <row r="1" spans="1:9" ht="42" customHeight="1">
      <c r="A1" s="124" t="s">
        <v>110</v>
      </c>
      <c r="B1" s="124"/>
      <c r="C1" s="124"/>
      <c r="D1" s="124"/>
      <c r="E1" s="124"/>
      <c r="F1" s="124"/>
      <c r="G1" s="124"/>
      <c r="H1" s="124"/>
      <c r="I1" s="124"/>
    </row>
    <row r="2" spans="1:9" ht="18" customHeight="1">
      <c r="A2" s="4"/>
      <c r="B2" s="63"/>
      <c r="C2" s="4"/>
      <c r="D2" s="4"/>
      <c r="E2" s="4"/>
      <c r="F2" s="4"/>
    </row>
    <row r="3" spans="1:9" ht="15.75">
      <c r="A3" s="124" t="s">
        <v>19</v>
      </c>
      <c r="B3" s="124"/>
      <c r="C3" s="124"/>
      <c r="D3" s="124"/>
      <c r="E3" s="125"/>
      <c r="F3" s="125"/>
    </row>
    <row r="4" spans="1:9" ht="18">
      <c r="A4" s="4"/>
      <c r="B4" s="63"/>
      <c r="C4" s="4"/>
      <c r="D4" s="4"/>
      <c r="E4" s="5"/>
      <c r="F4" s="5"/>
    </row>
    <row r="5" spans="1:9" ht="18" customHeight="1">
      <c r="A5" s="124" t="s">
        <v>4</v>
      </c>
      <c r="B5" s="126"/>
      <c r="C5" s="126"/>
      <c r="D5" s="126"/>
      <c r="E5" s="126"/>
      <c r="F5" s="126"/>
    </row>
    <row r="6" spans="1:9" ht="18">
      <c r="A6" s="4"/>
      <c r="B6" s="63"/>
      <c r="C6" s="4"/>
      <c r="D6" s="4"/>
      <c r="E6" s="5"/>
      <c r="F6" s="5"/>
    </row>
    <row r="7" spans="1:9" ht="15.75">
      <c r="A7" s="124" t="s">
        <v>14</v>
      </c>
      <c r="B7" s="144"/>
      <c r="C7" s="144"/>
      <c r="D7" s="144"/>
      <c r="E7" s="144"/>
      <c r="F7" s="144"/>
    </row>
    <row r="8" spans="1:9" ht="18">
      <c r="A8" s="4"/>
      <c r="B8" s="63"/>
      <c r="C8" s="4"/>
      <c r="D8" s="4"/>
      <c r="E8" s="5"/>
      <c r="F8" s="5"/>
    </row>
    <row r="9" spans="1:9" ht="25.5">
      <c r="A9" s="17" t="s">
        <v>44</v>
      </c>
      <c r="B9" s="64" t="s">
        <v>99</v>
      </c>
      <c r="C9" s="17" t="s">
        <v>100</v>
      </c>
      <c r="D9" s="17" t="s">
        <v>108</v>
      </c>
      <c r="E9" s="17" t="s">
        <v>32</v>
      </c>
      <c r="F9" s="17" t="s">
        <v>112</v>
      </c>
    </row>
    <row r="10" spans="1:9" ht="15.75" customHeight="1">
      <c r="A10" s="10" t="s">
        <v>15</v>
      </c>
      <c r="B10" s="65">
        <v>615433.06999999995</v>
      </c>
      <c r="C10" s="71">
        <v>823780</v>
      </c>
      <c r="D10" s="71">
        <v>1042500</v>
      </c>
      <c r="E10" s="71">
        <v>1042500</v>
      </c>
      <c r="F10" s="71">
        <v>1042500</v>
      </c>
    </row>
    <row r="11" spans="1:9" ht="15.75" customHeight="1">
      <c r="A11" s="10" t="s">
        <v>78</v>
      </c>
      <c r="B11" s="65">
        <v>615433.06999999995</v>
      </c>
      <c r="C11" s="71">
        <v>823780</v>
      </c>
      <c r="D11" s="71">
        <v>1042500</v>
      </c>
      <c r="E11" s="71">
        <v>1042500</v>
      </c>
      <c r="F11" s="71">
        <v>1042500</v>
      </c>
    </row>
    <row r="12" spans="1:9">
      <c r="A12" s="15" t="s">
        <v>79</v>
      </c>
      <c r="B12" s="65">
        <v>615433.06999999995</v>
      </c>
      <c r="C12" s="71">
        <v>823780</v>
      </c>
      <c r="D12" s="71">
        <v>1042500</v>
      </c>
      <c r="E12" s="71">
        <v>1042500</v>
      </c>
      <c r="F12" s="71">
        <v>1042500</v>
      </c>
    </row>
    <row r="13" spans="1:9">
      <c r="A13" s="74"/>
      <c r="B13" s="103"/>
      <c r="C13" s="75"/>
      <c r="D13" s="75"/>
      <c r="E13" s="75"/>
      <c r="F13" s="75"/>
    </row>
    <row r="14" spans="1:9">
      <c r="A14" s="76"/>
      <c r="B14" s="104"/>
      <c r="C14" s="77"/>
      <c r="D14" s="77"/>
      <c r="E14" s="77"/>
      <c r="F14" s="78"/>
    </row>
    <row r="15" spans="1:9">
      <c r="A15" s="79"/>
      <c r="B15" s="104"/>
      <c r="C15" s="77"/>
      <c r="D15" s="77"/>
      <c r="E15" s="77"/>
      <c r="F15" s="78"/>
    </row>
  </sheetData>
  <mergeCells count="4">
    <mergeCell ref="A3:F3"/>
    <mergeCell ref="A5:F5"/>
    <mergeCell ref="A7:F7"/>
    <mergeCell ref="A1:I1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selection sqref="A1:I1"/>
    </sheetView>
  </sheetViews>
  <sheetFormatPr defaultRowHeight="15"/>
  <cols>
    <col min="1" max="1" width="7.42578125" bestFit="1" customWidth="1"/>
    <col min="2" max="2" width="8.42578125" bestFit="1" customWidth="1"/>
    <col min="3" max="3" width="25.28515625" customWidth="1"/>
    <col min="4" max="4" width="25.28515625" style="102" customWidth="1"/>
    <col min="5" max="8" width="25.28515625" customWidth="1"/>
  </cols>
  <sheetData>
    <row r="1" spans="1:9" ht="42" customHeight="1">
      <c r="A1" s="124" t="s">
        <v>110</v>
      </c>
      <c r="B1" s="124"/>
      <c r="C1" s="124"/>
      <c r="D1" s="124"/>
      <c r="E1" s="124"/>
      <c r="F1" s="124"/>
      <c r="G1" s="124"/>
      <c r="H1" s="124"/>
      <c r="I1" s="124"/>
    </row>
    <row r="2" spans="1:9" ht="18" customHeight="1">
      <c r="A2" s="4"/>
      <c r="B2" s="4"/>
      <c r="C2" s="4"/>
      <c r="D2" s="100"/>
      <c r="E2" s="4"/>
      <c r="F2" s="4"/>
      <c r="G2" s="4"/>
      <c r="H2" s="4"/>
    </row>
    <row r="3" spans="1:9" ht="15.75" customHeight="1">
      <c r="A3" s="124" t="s">
        <v>19</v>
      </c>
      <c r="B3" s="124"/>
      <c r="C3" s="124"/>
      <c r="D3" s="124"/>
      <c r="E3" s="124"/>
      <c r="F3" s="124"/>
      <c r="G3" s="124"/>
      <c r="H3" s="124"/>
    </row>
    <row r="4" spans="1:9" ht="18">
      <c r="A4" s="4"/>
      <c r="B4" s="4"/>
      <c r="C4" s="4"/>
      <c r="D4" s="100"/>
      <c r="E4" s="4"/>
      <c r="F4" s="4"/>
      <c r="G4" s="5"/>
      <c r="H4" s="5"/>
    </row>
    <row r="5" spans="1:9" ht="18" customHeight="1">
      <c r="A5" s="124" t="s">
        <v>51</v>
      </c>
      <c r="B5" s="124"/>
      <c r="C5" s="124"/>
      <c r="D5" s="124"/>
      <c r="E5" s="124"/>
      <c r="F5" s="124"/>
      <c r="G5" s="124"/>
      <c r="H5" s="124"/>
    </row>
    <row r="6" spans="1:9" ht="18">
      <c r="A6" s="4"/>
      <c r="B6" s="4"/>
      <c r="C6" s="4"/>
      <c r="D6" s="100"/>
      <c r="E6" s="4"/>
      <c r="F6" s="4"/>
      <c r="G6" s="5"/>
      <c r="H6" s="5"/>
    </row>
    <row r="7" spans="1:9" ht="25.5">
      <c r="A7" s="17" t="s">
        <v>5</v>
      </c>
      <c r="B7" s="16" t="s">
        <v>6</v>
      </c>
      <c r="C7" s="16" t="s">
        <v>31</v>
      </c>
      <c r="D7" s="101" t="s">
        <v>99</v>
      </c>
      <c r="E7" s="17" t="s">
        <v>100</v>
      </c>
      <c r="F7" s="17" t="s">
        <v>108</v>
      </c>
      <c r="G7" s="17" t="s">
        <v>32</v>
      </c>
      <c r="H7" s="17" t="s">
        <v>112</v>
      </c>
    </row>
    <row r="8" spans="1:9">
      <c r="A8" s="34"/>
      <c r="B8" s="35"/>
      <c r="C8" s="33" t="s">
        <v>53</v>
      </c>
      <c r="D8" s="105">
        <v>0</v>
      </c>
      <c r="E8" s="34">
        <v>0</v>
      </c>
      <c r="F8" s="34">
        <v>0</v>
      </c>
      <c r="G8" s="34">
        <v>0</v>
      </c>
      <c r="H8" s="34">
        <v>0</v>
      </c>
    </row>
    <row r="9" spans="1:9" ht="25.5">
      <c r="A9" s="10">
        <v>8</v>
      </c>
      <c r="B9" s="10"/>
      <c r="C9" s="10" t="s">
        <v>16</v>
      </c>
      <c r="D9" s="99">
        <v>0</v>
      </c>
      <c r="E9" s="8">
        <v>0</v>
      </c>
      <c r="F9" s="8">
        <v>0</v>
      </c>
      <c r="G9" s="8">
        <v>0</v>
      </c>
      <c r="H9" s="8">
        <v>0</v>
      </c>
    </row>
    <row r="10" spans="1:9">
      <c r="A10" s="10"/>
      <c r="B10" s="14">
        <v>84</v>
      </c>
      <c r="C10" s="14" t="s">
        <v>23</v>
      </c>
      <c r="D10" s="99">
        <v>0</v>
      </c>
      <c r="E10" s="8">
        <v>0</v>
      </c>
      <c r="F10" s="8">
        <v>0</v>
      </c>
      <c r="G10" s="8">
        <v>0</v>
      </c>
      <c r="H10" s="8">
        <v>0</v>
      </c>
    </row>
    <row r="11" spans="1:9">
      <c r="A11" s="10"/>
      <c r="B11" s="14"/>
      <c r="C11" s="37"/>
      <c r="D11" s="99"/>
      <c r="E11" s="8"/>
      <c r="F11" s="8"/>
      <c r="G11" s="8"/>
      <c r="H11" s="8"/>
    </row>
    <row r="12" spans="1:9">
      <c r="A12" s="10"/>
      <c r="B12" s="14"/>
      <c r="C12" s="33" t="s">
        <v>56</v>
      </c>
      <c r="D12" s="99">
        <v>0</v>
      </c>
      <c r="E12" s="8">
        <v>0</v>
      </c>
      <c r="F12" s="8">
        <v>0</v>
      </c>
      <c r="G12" s="8">
        <v>0</v>
      </c>
      <c r="H12" s="8">
        <v>0</v>
      </c>
    </row>
    <row r="13" spans="1:9" ht="25.5">
      <c r="A13" s="13">
        <v>5</v>
      </c>
      <c r="B13" s="13"/>
      <c r="C13" s="21" t="s">
        <v>17</v>
      </c>
      <c r="D13" s="99">
        <v>0</v>
      </c>
      <c r="E13" s="8">
        <v>0</v>
      </c>
      <c r="F13" s="8">
        <v>0</v>
      </c>
      <c r="G13" s="8">
        <v>0</v>
      </c>
      <c r="H13" s="8">
        <v>0</v>
      </c>
    </row>
    <row r="14" spans="1:9" ht="25.5">
      <c r="A14" s="14"/>
      <c r="B14" s="14">
        <v>54</v>
      </c>
      <c r="C14" s="22" t="s">
        <v>24</v>
      </c>
      <c r="D14" s="99">
        <v>0</v>
      </c>
      <c r="E14" s="8">
        <v>0</v>
      </c>
      <c r="F14" s="8">
        <v>0</v>
      </c>
      <c r="G14" s="8">
        <v>0</v>
      </c>
      <c r="H14" s="9">
        <v>0</v>
      </c>
    </row>
  </sheetData>
  <mergeCells count="3">
    <mergeCell ref="A3:H3"/>
    <mergeCell ref="A5:H5"/>
    <mergeCell ref="A1:I1"/>
  </mergeCell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workbookViewId="0">
      <selection sqref="A1:I1"/>
    </sheetView>
  </sheetViews>
  <sheetFormatPr defaultRowHeight="15"/>
  <cols>
    <col min="1" max="1" width="25.28515625" customWidth="1"/>
    <col min="2" max="2" width="25.28515625" style="102" customWidth="1"/>
    <col min="3" max="6" width="25.28515625" customWidth="1"/>
  </cols>
  <sheetData>
    <row r="1" spans="1:9" ht="42" customHeight="1">
      <c r="A1" s="124" t="s">
        <v>110</v>
      </c>
      <c r="B1" s="124"/>
      <c r="C1" s="124"/>
      <c r="D1" s="124"/>
      <c r="E1" s="124"/>
      <c r="F1" s="124"/>
      <c r="G1" s="124"/>
      <c r="H1" s="124"/>
      <c r="I1" s="124"/>
    </row>
    <row r="2" spans="1:9" ht="18" customHeight="1">
      <c r="A2" s="4"/>
      <c r="B2" s="100"/>
      <c r="C2" s="4"/>
      <c r="D2" s="4"/>
      <c r="E2" s="4"/>
      <c r="F2" s="4"/>
    </row>
    <row r="3" spans="1:9" ht="15.75" customHeight="1">
      <c r="A3" s="124" t="s">
        <v>19</v>
      </c>
      <c r="B3" s="124"/>
      <c r="C3" s="124"/>
      <c r="D3" s="124"/>
      <c r="E3" s="124"/>
      <c r="F3" s="124"/>
    </row>
    <row r="4" spans="1:9" ht="18">
      <c r="A4" s="4"/>
      <c r="B4" s="100"/>
      <c r="C4" s="4"/>
      <c r="D4" s="4"/>
      <c r="E4" s="5"/>
      <c r="F4" s="5"/>
    </row>
    <row r="5" spans="1:9" ht="18" customHeight="1">
      <c r="A5" s="124" t="s">
        <v>52</v>
      </c>
      <c r="B5" s="124"/>
      <c r="C5" s="124"/>
      <c r="D5" s="124"/>
      <c r="E5" s="124"/>
      <c r="F5" s="124"/>
    </row>
    <row r="6" spans="1:9" ht="18">
      <c r="A6" s="4"/>
      <c r="B6" s="100"/>
      <c r="C6" s="4"/>
      <c r="D6" s="4"/>
      <c r="E6" s="5"/>
      <c r="F6" s="5"/>
    </row>
    <row r="7" spans="1:9" ht="25.5">
      <c r="A7" s="16" t="s">
        <v>44</v>
      </c>
      <c r="B7" s="101" t="s">
        <v>99</v>
      </c>
      <c r="C7" s="17" t="s">
        <v>100</v>
      </c>
      <c r="D7" s="17" t="s">
        <v>108</v>
      </c>
      <c r="E7" s="17" t="s">
        <v>32</v>
      </c>
      <c r="F7" s="17" t="s">
        <v>112</v>
      </c>
    </row>
    <row r="8" spans="1:9">
      <c r="A8" s="10" t="s">
        <v>53</v>
      </c>
      <c r="B8" s="99"/>
      <c r="C8" s="8"/>
      <c r="D8" s="8"/>
      <c r="E8" s="8"/>
      <c r="F8" s="8"/>
    </row>
    <row r="9" spans="1:9" ht="25.5">
      <c r="A9" s="10" t="s">
        <v>54</v>
      </c>
      <c r="B9" s="99"/>
      <c r="C9" s="8"/>
      <c r="D9" s="8"/>
      <c r="E9" s="8"/>
      <c r="F9" s="8"/>
    </row>
    <row r="10" spans="1:9" ht="25.5">
      <c r="A10" s="15" t="s">
        <v>55</v>
      </c>
      <c r="B10" s="99"/>
      <c r="C10" s="8"/>
      <c r="D10" s="8"/>
      <c r="E10" s="8"/>
      <c r="F10" s="8"/>
    </row>
    <row r="11" spans="1:9">
      <c r="A11" s="15"/>
      <c r="B11" s="99"/>
      <c r="C11" s="8"/>
      <c r="D11" s="8"/>
      <c r="E11" s="8"/>
      <c r="F11" s="8"/>
    </row>
    <row r="12" spans="1:9">
      <c r="A12" s="10" t="s">
        <v>56</v>
      </c>
      <c r="B12" s="99"/>
      <c r="C12" s="8"/>
      <c r="D12" s="8"/>
      <c r="E12" s="8"/>
      <c r="F12" s="8"/>
    </row>
    <row r="13" spans="1:9">
      <c r="A13" s="21" t="s">
        <v>47</v>
      </c>
      <c r="B13" s="99"/>
      <c r="C13" s="8"/>
      <c r="D13" s="8"/>
      <c r="E13" s="8"/>
      <c r="F13" s="8"/>
    </row>
    <row r="14" spans="1:9">
      <c r="A14" s="12" t="s">
        <v>48</v>
      </c>
      <c r="B14" s="99"/>
      <c r="C14" s="8"/>
      <c r="D14" s="8"/>
      <c r="E14" s="8"/>
      <c r="F14" s="9"/>
    </row>
    <row r="15" spans="1:9">
      <c r="A15" s="21" t="s">
        <v>49</v>
      </c>
      <c r="B15" s="99"/>
      <c r="C15" s="8"/>
      <c r="D15" s="8"/>
      <c r="E15" s="8"/>
      <c r="F15" s="9"/>
    </row>
    <row r="16" spans="1:9">
      <c r="A16" s="12" t="s">
        <v>50</v>
      </c>
      <c r="B16" s="99"/>
      <c r="C16" s="8"/>
      <c r="D16" s="8"/>
      <c r="E16" s="8"/>
      <c r="F16" s="9"/>
    </row>
  </sheetData>
  <mergeCells count="3">
    <mergeCell ref="A3:F3"/>
    <mergeCell ref="A5:F5"/>
    <mergeCell ref="A1:I1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28"/>
  <sheetViews>
    <sheetView workbookViewId="0">
      <selection activeCell="H42" sqref="H42"/>
    </sheetView>
  </sheetViews>
  <sheetFormatPr defaultRowHeight="1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66" customWidth="1"/>
    <col min="6" max="6" width="25.28515625" customWidth="1"/>
    <col min="7" max="7" width="25.28515625" style="112" customWidth="1"/>
    <col min="8" max="9" width="25.28515625" customWidth="1"/>
  </cols>
  <sheetData>
    <row r="1" spans="1:14" ht="42" customHeight="1">
      <c r="A1" s="124" t="s">
        <v>110</v>
      </c>
      <c r="B1" s="124"/>
      <c r="C1" s="124"/>
      <c r="D1" s="124"/>
      <c r="E1" s="124"/>
      <c r="F1" s="124"/>
      <c r="G1" s="124"/>
      <c r="H1" s="124"/>
      <c r="I1" s="124"/>
      <c r="N1" s="102"/>
    </row>
    <row r="2" spans="1:14" ht="18">
      <c r="A2" s="4"/>
      <c r="B2" s="4"/>
      <c r="C2" s="4"/>
      <c r="D2" s="4"/>
      <c r="E2" s="63"/>
      <c r="F2" s="4"/>
      <c r="G2" s="4"/>
      <c r="H2" s="5"/>
      <c r="I2" s="5"/>
    </row>
    <row r="3" spans="1:14" ht="18" customHeight="1">
      <c r="A3" s="124" t="s">
        <v>18</v>
      </c>
      <c r="B3" s="161"/>
      <c r="C3" s="161"/>
      <c r="D3" s="161"/>
      <c r="E3" s="161"/>
      <c r="F3" s="161"/>
      <c r="G3" s="161"/>
      <c r="H3" s="161"/>
      <c r="I3" s="161"/>
    </row>
    <row r="4" spans="1:14" ht="18">
      <c r="A4" s="4"/>
      <c r="B4" s="4"/>
      <c r="C4" s="4"/>
      <c r="D4" s="4"/>
      <c r="E4" s="63"/>
      <c r="F4" s="4"/>
      <c r="G4" s="113"/>
      <c r="H4" s="5"/>
      <c r="I4" s="5"/>
    </row>
    <row r="5" spans="1:14" ht="25.5">
      <c r="A5" s="162" t="s">
        <v>20</v>
      </c>
      <c r="B5" s="163"/>
      <c r="C5" s="164"/>
      <c r="D5" s="16" t="s">
        <v>21</v>
      </c>
      <c r="E5" s="64" t="s">
        <v>99</v>
      </c>
      <c r="F5" s="17" t="s">
        <v>100</v>
      </c>
      <c r="G5" s="17" t="s">
        <v>108</v>
      </c>
      <c r="H5" s="17" t="s">
        <v>32</v>
      </c>
      <c r="I5" s="17" t="s">
        <v>112</v>
      </c>
    </row>
    <row r="6" spans="1:14">
      <c r="A6" s="60"/>
      <c r="B6" s="61"/>
      <c r="C6" s="62"/>
      <c r="D6" s="16" t="s">
        <v>98</v>
      </c>
      <c r="E6" s="106">
        <v>615433.06999999995</v>
      </c>
      <c r="F6" s="92">
        <v>823780</v>
      </c>
      <c r="G6" s="92">
        <v>1042500</v>
      </c>
      <c r="H6" s="92">
        <v>1042500</v>
      </c>
      <c r="I6" s="92">
        <v>1042500</v>
      </c>
    </row>
    <row r="7" spans="1:14">
      <c r="A7" s="158" t="s">
        <v>80</v>
      </c>
      <c r="B7" s="159"/>
      <c r="C7" s="160"/>
      <c r="D7" s="84" t="s">
        <v>81</v>
      </c>
      <c r="E7" s="107">
        <v>613979.76</v>
      </c>
      <c r="F7" s="93">
        <v>822680</v>
      </c>
      <c r="G7" s="93">
        <v>1040500</v>
      </c>
      <c r="H7" s="93">
        <v>1040500</v>
      </c>
      <c r="I7" s="93">
        <v>1040500</v>
      </c>
    </row>
    <row r="8" spans="1:14" ht="25.5">
      <c r="A8" s="155" t="s">
        <v>82</v>
      </c>
      <c r="B8" s="156"/>
      <c r="C8" s="157"/>
      <c r="D8" s="85" t="s">
        <v>83</v>
      </c>
      <c r="E8" s="108">
        <v>606001.25</v>
      </c>
      <c r="F8" s="94">
        <v>822680</v>
      </c>
      <c r="G8" s="94">
        <v>1015500</v>
      </c>
      <c r="H8" s="95">
        <v>1015500</v>
      </c>
      <c r="I8" s="95">
        <v>1015500</v>
      </c>
    </row>
    <row r="9" spans="1:14">
      <c r="A9" s="146" t="s">
        <v>84</v>
      </c>
      <c r="B9" s="147"/>
      <c r="C9" s="148"/>
      <c r="D9" s="80" t="s">
        <v>85</v>
      </c>
      <c r="E9" s="109">
        <v>493745.38</v>
      </c>
      <c r="F9" s="96">
        <v>676100</v>
      </c>
      <c r="G9" s="96">
        <v>883400</v>
      </c>
      <c r="H9" s="96">
        <v>883400</v>
      </c>
      <c r="I9" s="97">
        <v>883400</v>
      </c>
    </row>
    <row r="10" spans="1:14">
      <c r="A10" s="149">
        <v>3</v>
      </c>
      <c r="B10" s="150"/>
      <c r="C10" s="151"/>
      <c r="D10" s="23" t="s">
        <v>10</v>
      </c>
      <c r="E10" s="65">
        <v>493745.38</v>
      </c>
      <c r="F10" s="71">
        <v>676100</v>
      </c>
      <c r="G10" s="111">
        <v>883400</v>
      </c>
      <c r="H10" s="71">
        <v>883400</v>
      </c>
      <c r="I10" s="83">
        <v>883400</v>
      </c>
    </row>
    <row r="11" spans="1:14">
      <c r="A11" s="152">
        <v>31</v>
      </c>
      <c r="B11" s="153"/>
      <c r="C11" s="154"/>
      <c r="D11" s="23" t="s">
        <v>11</v>
      </c>
      <c r="E11" s="65">
        <v>467374.19</v>
      </c>
      <c r="F11" s="71">
        <v>643500</v>
      </c>
      <c r="G11" s="111">
        <v>850000</v>
      </c>
      <c r="H11" s="71">
        <v>850000</v>
      </c>
      <c r="I11" s="83">
        <v>850000</v>
      </c>
    </row>
    <row r="12" spans="1:14">
      <c r="A12" s="152">
        <v>32</v>
      </c>
      <c r="B12" s="153"/>
      <c r="C12" s="154"/>
      <c r="D12" s="23" t="s">
        <v>22</v>
      </c>
      <c r="E12" s="65">
        <v>26371.19</v>
      </c>
      <c r="F12" s="115">
        <v>32600</v>
      </c>
      <c r="G12" s="111">
        <v>33400</v>
      </c>
      <c r="H12" s="71">
        <v>33400</v>
      </c>
      <c r="I12" s="83">
        <v>33400</v>
      </c>
    </row>
    <row r="13" spans="1:14">
      <c r="A13" s="57">
        <v>34</v>
      </c>
      <c r="B13" s="58"/>
      <c r="C13" s="59"/>
      <c r="D13" s="23" t="s">
        <v>69</v>
      </c>
      <c r="E13" s="65">
        <v>0</v>
      </c>
      <c r="F13" s="71"/>
      <c r="G13" s="111">
        <v>0</v>
      </c>
      <c r="H13" s="71">
        <v>0</v>
      </c>
      <c r="I13" s="83">
        <v>0</v>
      </c>
    </row>
    <row r="14" spans="1:14" ht="15" customHeight="1">
      <c r="A14" s="146" t="s">
        <v>86</v>
      </c>
      <c r="B14" s="147"/>
      <c r="C14" s="148"/>
      <c r="D14" s="81" t="s">
        <v>87</v>
      </c>
      <c r="E14" s="109">
        <v>107563.63</v>
      </c>
      <c r="F14" s="96">
        <v>122980</v>
      </c>
      <c r="G14" s="96">
        <v>127100</v>
      </c>
      <c r="H14" s="96">
        <v>127100</v>
      </c>
      <c r="I14" s="97">
        <v>127100</v>
      </c>
    </row>
    <row r="15" spans="1:14">
      <c r="A15" s="149">
        <v>3</v>
      </c>
      <c r="B15" s="150"/>
      <c r="C15" s="151"/>
      <c r="D15" s="23" t="s">
        <v>10</v>
      </c>
      <c r="E15" s="65">
        <v>107563.63</v>
      </c>
      <c r="F15" s="71">
        <v>122980</v>
      </c>
      <c r="G15" s="111">
        <v>127100</v>
      </c>
      <c r="H15" s="71">
        <v>127100</v>
      </c>
      <c r="I15" s="83">
        <v>127100</v>
      </c>
    </row>
    <row r="16" spans="1:14">
      <c r="A16" s="57">
        <v>31</v>
      </c>
      <c r="B16" s="58"/>
      <c r="C16" s="59"/>
      <c r="D16" s="23" t="s">
        <v>11</v>
      </c>
      <c r="E16" s="65">
        <v>8976.7999999999993</v>
      </c>
      <c r="F16" s="71">
        <v>0</v>
      </c>
      <c r="G16" s="111">
        <v>0</v>
      </c>
      <c r="H16" s="71">
        <v>0</v>
      </c>
      <c r="I16" s="83">
        <v>0</v>
      </c>
    </row>
    <row r="17" spans="1:14">
      <c r="A17" s="57">
        <v>32</v>
      </c>
      <c r="B17" s="58"/>
      <c r="C17" s="59"/>
      <c r="D17" s="23" t="s">
        <v>22</v>
      </c>
      <c r="E17" s="65">
        <v>97357.32</v>
      </c>
      <c r="F17" s="71">
        <v>121380</v>
      </c>
      <c r="G17" s="111">
        <v>125500</v>
      </c>
      <c r="H17" s="71">
        <v>125500</v>
      </c>
      <c r="I17" s="83">
        <v>125500</v>
      </c>
    </row>
    <row r="18" spans="1:14">
      <c r="A18" s="57">
        <v>34</v>
      </c>
      <c r="B18" s="58"/>
      <c r="C18" s="59"/>
      <c r="D18" s="23" t="s">
        <v>69</v>
      </c>
      <c r="E18" s="65">
        <v>1229.51</v>
      </c>
      <c r="F18" s="71">
        <v>1600</v>
      </c>
      <c r="G18" s="111">
        <v>1600</v>
      </c>
      <c r="H18" s="71">
        <v>1600</v>
      </c>
      <c r="I18" s="83">
        <v>1600</v>
      </c>
    </row>
    <row r="19" spans="1:14">
      <c r="A19" s="146" t="s">
        <v>88</v>
      </c>
      <c r="B19" s="147"/>
      <c r="C19" s="148"/>
      <c r="D19" s="81" t="s">
        <v>89</v>
      </c>
      <c r="E19" s="109">
        <v>3423.84</v>
      </c>
      <c r="F19" s="96">
        <v>4000</v>
      </c>
      <c r="G19" s="96">
        <v>5000</v>
      </c>
      <c r="H19" s="96">
        <v>5000</v>
      </c>
      <c r="I19" s="97">
        <v>5000</v>
      </c>
    </row>
    <row r="20" spans="1:14">
      <c r="A20" s="149">
        <v>3</v>
      </c>
      <c r="B20" s="150"/>
      <c r="C20" s="151"/>
      <c r="D20" s="23" t="s">
        <v>10</v>
      </c>
      <c r="E20" s="65">
        <v>3423.84</v>
      </c>
      <c r="F20" s="71">
        <v>4000</v>
      </c>
      <c r="G20" s="111">
        <v>5000</v>
      </c>
      <c r="H20" s="71">
        <v>5000</v>
      </c>
      <c r="I20" s="83">
        <v>5000</v>
      </c>
    </row>
    <row r="21" spans="1:14">
      <c r="A21" s="57">
        <v>32</v>
      </c>
      <c r="B21" s="58"/>
      <c r="C21" s="59"/>
      <c r="D21" s="23" t="s">
        <v>22</v>
      </c>
      <c r="E21" s="65">
        <v>3423.84</v>
      </c>
      <c r="F21" s="71">
        <v>4000</v>
      </c>
      <c r="G21" s="111">
        <v>5000</v>
      </c>
      <c r="H21" s="71">
        <v>5000</v>
      </c>
      <c r="I21" s="83">
        <v>5000</v>
      </c>
    </row>
    <row r="22" spans="1:14" ht="25.5">
      <c r="A22" s="155" t="s">
        <v>96</v>
      </c>
      <c r="B22" s="156"/>
      <c r="C22" s="157"/>
      <c r="D22" s="85" t="s">
        <v>97</v>
      </c>
      <c r="E22" s="108">
        <v>7978.51</v>
      </c>
      <c r="F22" s="94">
        <v>19600</v>
      </c>
      <c r="G22" s="94">
        <v>25000</v>
      </c>
      <c r="H22" s="94">
        <v>25000</v>
      </c>
      <c r="I22" s="98">
        <v>25000</v>
      </c>
    </row>
    <row r="23" spans="1:14" ht="15" customHeight="1">
      <c r="A23" s="146" t="s">
        <v>84</v>
      </c>
      <c r="B23" s="147"/>
      <c r="C23" s="148"/>
      <c r="D23" s="80" t="s">
        <v>85</v>
      </c>
      <c r="E23" s="109">
        <v>7978.51</v>
      </c>
      <c r="F23" s="96">
        <v>19600</v>
      </c>
      <c r="G23" s="96">
        <v>25000</v>
      </c>
      <c r="H23" s="96">
        <v>25000</v>
      </c>
      <c r="I23" s="97">
        <v>25000</v>
      </c>
    </row>
    <row r="24" spans="1:14">
      <c r="A24" s="57">
        <v>3</v>
      </c>
      <c r="B24" s="58"/>
      <c r="C24" s="59"/>
      <c r="D24" s="23" t="s">
        <v>10</v>
      </c>
      <c r="E24" s="65">
        <v>7978.51</v>
      </c>
      <c r="F24" s="71">
        <v>19600</v>
      </c>
      <c r="G24" s="111">
        <v>25000</v>
      </c>
      <c r="H24" s="71">
        <v>25000</v>
      </c>
      <c r="I24" s="83">
        <v>25000</v>
      </c>
    </row>
    <row r="25" spans="1:14">
      <c r="A25" s="57">
        <v>31</v>
      </c>
      <c r="B25" s="58"/>
      <c r="C25" s="59"/>
      <c r="D25" s="23" t="s">
        <v>11</v>
      </c>
      <c r="E25" s="65">
        <v>7978.51</v>
      </c>
      <c r="F25" s="71">
        <v>19600</v>
      </c>
      <c r="G25" s="111">
        <v>25000</v>
      </c>
      <c r="H25" s="71">
        <v>25000</v>
      </c>
      <c r="I25" s="83">
        <v>25000</v>
      </c>
    </row>
    <row r="26" spans="1:14" ht="25.5">
      <c r="A26" s="158" t="s">
        <v>90</v>
      </c>
      <c r="B26" s="159"/>
      <c r="C26" s="160"/>
      <c r="D26" s="84" t="s">
        <v>91</v>
      </c>
      <c r="E26" s="107">
        <v>1453.31</v>
      </c>
      <c r="F26" s="93">
        <v>1100</v>
      </c>
      <c r="G26" s="93">
        <v>2000</v>
      </c>
      <c r="H26" s="93">
        <v>2000</v>
      </c>
      <c r="I26" s="93">
        <v>2000</v>
      </c>
    </row>
    <row r="27" spans="1:14" ht="36" customHeight="1">
      <c r="A27" s="155" t="s">
        <v>92</v>
      </c>
      <c r="B27" s="156"/>
      <c r="C27" s="157"/>
      <c r="D27" s="85" t="s">
        <v>93</v>
      </c>
      <c r="E27" s="110">
        <v>1453.31</v>
      </c>
      <c r="F27" s="95">
        <v>1100</v>
      </c>
      <c r="G27" s="95">
        <v>2000</v>
      </c>
      <c r="H27" s="95">
        <v>2000</v>
      </c>
      <c r="I27" s="95">
        <v>2000</v>
      </c>
    </row>
    <row r="28" spans="1:14" ht="15" customHeight="1">
      <c r="A28" s="146" t="s">
        <v>86</v>
      </c>
      <c r="B28" s="147"/>
      <c r="C28" s="148"/>
      <c r="D28" s="80" t="s">
        <v>87</v>
      </c>
      <c r="E28" s="109">
        <v>1453.31</v>
      </c>
      <c r="F28" s="96">
        <v>1000</v>
      </c>
      <c r="G28" s="96">
        <v>2000</v>
      </c>
      <c r="H28" s="96">
        <v>2000</v>
      </c>
      <c r="I28" s="97">
        <v>2000</v>
      </c>
    </row>
    <row r="29" spans="1:14" ht="25.5">
      <c r="A29" s="149">
        <v>4</v>
      </c>
      <c r="B29" s="150"/>
      <c r="C29" s="151"/>
      <c r="D29" s="23" t="s">
        <v>12</v>
      </c>
      <c r="E29" s="65">
        <v>1453.31</v>
      </c>
      <c r="F29" s="71">
        <v>1000</v>
      </c>
      <c r="G29" s="111">
        <v>2000</v>
      </c>
      <c r="H29" s="71">
        <v>2000</v>
      </c>
      <c r="I29" s="83">
        <v>2000</v>
      </c>
    </row>
    <row r="30" spans="1:14" ht="25.5">
      <c r="A30" s="152">
        <v>42</v>
      </c>
      <c r="B30" s="153"/>
      <c r="C30" s="154"/>
      <c r="D30" s="23" t="s">
        <v>30</v>
      </c>
      <c r="E30" s="65">
        <v>1453.31</v>
      </c>
      <c r="F30" s="71">
        <v>1000</v>
      </c>
      <c r="G30" s="111">
        <v>2000</v>
      </c>
      <c r="H30" s="71">
        <v>2000</v>
      </c>
      <c r="I30" s="83">
        <v>2000</v>
      </c>
    </row>
    <row r="31" spans="1:14" ht="15" customHeight="1">
      <c r="A31" s="146" t="s">
        <v>94</v>
      </c>
      <c r="B31" s="147"/>
      <c r="C31" s="148"/>
      <c r="D31" s="80" t="s">
        <v>95</v>
      </c>
      <c r="E31" s="109">
        <v>0</v>
      </c>
      <c r="F31" s="96">
        <v>100</v>
      </c>
      <c r="G31" s="114">
        <v>100</v>
      </c>
      <c r="H31" s="96">
        <v>100</v>
      </c>
      <c r="I31" s="97">
        <v>2000</v>
      </c>
    </row>
    <row r="32" spans="1:14" ht="25.5">
      <c r="A32" s="149">
        <v>4</v>
      </c>
      <c r="B32" s="150"/>
      <c r="C32" s="151"/>
      <c r="D32" s="23" t="s">
        <v>12</v>
      </c>
      <c r="E32" s="65">
        <v>0</v>
      </c>
      <c r="F32" s="71">
        <v>100</v>
      </c>
      <c r="G32" s="111">
        <v>100</v>
      </c>
      <c r="H32" s="71">
        <v>100</v>
      </c>
      <c r="I32" s="83">
        <v>2000</v>
      </c>
      <c r="N32" s="118"/>
    </row>
    <row r="33" spans="1:9" ht="25.5">
      <c r="A33" s="152">
        <v>42</v>
      </c>
      <c r="B33" s="153"/>
      <c r="C33" s="154"/>
      <c r="D33" s="23" t="s">
        <v>30</v>
      </c>
      <c r="E33" s="65">
        <v>0</v>
      </c>
      <c r="F33" s="71">
        <v>100</v>
      </c>
      <c r="G33" s="111">
        <v>100</v>
      </c>
      <c r="H33" s="71">
        <v>100</v>
      </c>
      <c r="I33" s="83">
        <v>2000</v>
      </c>
    </row>
    <row r="34" spans="1:9">
      <c r="G34" s="117"/>
    </row>
    <row r="35" spans="1:9">
      <c r="G35" s="117"/>
    </row>
    <row r="36" spans="1:9">
      <c r="G36" s="117"/>
    </row>
    <row r="37" spans="1:9">
      <c r="D37" t="s">
        <v>119</v>
      </c>
      <c r="F37" t="s">
        <v>117</v>
      </c>
      <c r="G37" s="117"/>
    </row>
    <row r="38" spans="1:9">
      <c r="D38" s="119" t="s">
        <v>124</v>
      </c>
      <c r="F38" t="s">
        <v>118</v>
      </c>
      <c r="G38" s="117"/>
    </row>
    <row r="39" spans="1:9">
      <c r="D39" s="119" t="s">
        <v>125</v>
      </c>
      <c r="G39" s="117"/>
    </row>
    <row r="40" spans="1:9">
      <c r="G40" s="117"/>
    </row>
    <row r="41" spans="1:9">
      <c r="G41" s="117"/>
    </row>
    <row r="42" spans="1:9">
      <c r="G42" s="117"/>
    </row>
    <row r="43" spans="1:9">
      <c r="G43" s="117"/>
    </row>
    <row r="44" spans="1:9">
      <c r="G44" s="117"/>
    </row>
    <row r="45" spans="1:9">
      <c r="G45" s="117"/>
    </row>
    <row r="46" spans="1:9">
      <c r="G46" s="117"/>
    </row>
    <row r="47" spans="1:9">
      <c r="G47" s="117"/>
    </row>
    <row r="48" spans="1:9">
      <c r="G48" s="117"/>
    </row>
    <row r="49" spans="7:7">
      <c r="G49" s="117"/>
    </row>
    <row r="50" spans="7:7">
      <c r="G50" s="117"/>
    </row>
    <row r="51" spans="7:7">
      <c r="G51" s="117"/>
    </row>
    <row r="52" spans="7:7">
      <c r="G52" s="117"/>
    </row>
    <row r="53" spans="7:7">
      <c r="G53" s="117"/>
    </row>
    <row r="54" spans="7:7">
      <c r="G54" s="117"/>
    </row>
    <row r="55" spans="7:7">
      <c r="G55" s="117"/>
    </row>
    <row r="56" spans="7:7">
      <c r="G56" s="117"/>
    </row>
    <row r="57" spans="7:7">
      <c r="G57" s="117"/>
    </row>
    <row r="58" spans="7:7">
      <c r="G58" s="117"/>
    </row>
    <row r="59" spans="7:7">
      <c r="G59" s="117"/>
    </row>
    <row r="60" spans="7:7">
      <c r="G60" s="117"/>
    </row>
    <row r="61" spans="7:7">
      <c r="G61" s="117"/>
    </row>
    <row r="62" spans="7:7">
      <c r="G62" s="117"/>
    </row>
    <row r="63" spans="7:7">
      <c r="G63" s="117"/>
    </row>
    <row r="64" spans="7:7">
      <c r="G64" s="117"/>
    </row>
    <row r="65" spans="7:7">
      <c r="G65" s="117"/>
    </row>
    <row r="66" spans="7:7">
      <c r="G66" s="117"/>
    </row>
    <row r="67" spans="7:7">
      <c r="G67" s="117"/>
    </row>
    <row r="68" spans="7:7">
      <c r="G68" s="117"/>
    </row>
    <row r="69" spans="7:7">
      <c r="G69" s="117"/>
    </row>
    <row r="70" spans="7:7">
      <c r="G70" s="117"/>
    </row>
    <row r="71" spans="7:7">
      <c r="G71" s="117"/>
    </row>
    <row r="72" spans="7:7">
      <c r="G72" s="117"/>
    </row>
    <row r="73" spans="7:7">
      <c r="G73" s="117"/>
    </row>
    <row r="74" spans="7:7">
      <c r="G74" s="117"/>
    </row>
    <row r="75" spans="7:7">
      <c r="G75" s="117"/>
    </row>
    <row r="76" spans="7:7">
      <c r="G76" s="117"/>
    </row>
    <row r="77" spans="7:7">
      <c r="G77" s="117"/>
    </row>
    <row r="78" spans="7:7">
      <c r="G78" s="117"/>
    </row>
    <row r="79" spans="7:7">
      <c r="G79" s="117"/>
    </row>
    <row r="80" spans="7:7">
      <c r="G80" s="117"/>
    </row>
    <row r="81" spans="7:7">
      <c r="G81" s="117"/>
    </row>
    <row r="82" spans="7:7">
      <c r="G82" s="117"/>
    </row>
    <row r="83" spans="7:7">
      <c r="G83" s="117"/>
    </row>
    <row r="84" spans="7:7">
      <c r="G84" s="117"/>
    </row>
    <row r="85" spans="7:7">
      <c r="G85" s="117"/>
    </row>
    <row r="86" spans="7:7">
      <c r="G86" s="117"/>
    </row>
    <row r="87" spans="7:7">
      <c r="G87" s="117"/>
    </row>
    <row r="88" spans="7:7">
      <c r="G88" s="117"/>
    </row>
    <row r="89" spans="7:7">
      <c r="G89" s="117"/>
    </row>
    <row r="90" spans="7:7">
      <c r="G90" s="117"/>
    </row>
    <row r="91" spans="7:7">
      <c r="G91" s="117"/>
    </row>
    <row r="92" spans="7:7">
      <c r="G92" s="117"/>
    </row>
    <row r="93" spans="7:7">
      <c r="G93" s="117"/>
    </row>
    <row r="94" spans="7:7">
      <c r="G94" s="117"/>
    </row>
    <row r="95" spans="7:7">
      <c r="G95" s="117"/>
    </row>
    <row r="96" spans="7:7">
      <c r="G96" s="117"/>
    </row>
    <row r="97" spans="7:7">
      <c r="G97" s="117"/>
    </row>
    <row r="98" spans="7:7">
      <c r="G98" s="117"/>
    </row>
    <row r="99" spans="7:7">
      <c r="G99" s="117"/>
    </row>
    <row r="100" spans="7:7">
      <c r="G100" s="117"/>
    </row>
    <row r="101" spans="7:7">
      <c r="G101" s="117"/>
    </row>
    <row r="102" spans="7:7">
      <c r="G102" s="117"/>
    </row>
    <row r="103" spans="7:7">
      <c r="G103" s="117"/>
    </row>
    <row r="104" spans="7:7">
      <c r="G104" s="117"/>
    </row>
    <row r="105" spans="7:7">
      <c r="G105" s="117"/>
    </row>
    <row r="106" spans="7:7">
      <c r="G106" s="117"/>
    </row>
    <row r="107" spans="7:7">
      <c r="G107" s="117"/>
    </row>
    <row r="108" spans="7:7">
      <c r="G108" s="117"/>
    </row>
    <row r="109" spans="7:7">
      <c r="G109" s="117"/>
    </row>
    <row r="110" spans="7:7">
      <c r="G110" s="117"/>
    </row>
    <row r="111" spans="7:7">
      <c r="G111" s="117"/>
    </row>
    <row r="112" spans="7:7">
      <c r="G112" s="117"/>
    </row>
    <row r="113" spans="7:7">
      <c r="G113" s="117"/>
    </row>
    <row r="114" spans="7:7">
      <c r="G114" s="117"/>
    </row>
    <row r="115" spans="7:7">
      <c r="G115" s="117"/>
    </row>
    <row r="116" spans="7:7">
      <c r="G116" s="117"/>
    </row>
    <row r="117" spans="7:7">
      <c r="G117" s="117"/>
    </row>
    <row r="118" spans="7:7">
      <c r="G118" s="117"/>
    </row>
    <row r="119" spans="7:7">
      <c r="G119" s="117"/>
    </row>
    <row r="120" spans="7:7">
      <c r="G120" s="117"/>
    </row>
    <row r="121" spans="7:7">
      <c r="G121" s="117"/>
    </row>
    <row r="122" spans="7:7">
      <c r="G122" s="117"/>
    </row>
    <row r="123" spans="7:7">
      <c r="G123" s="117"/>
    </row>
    <row r="124" spans="7:7">
      <c r="G124" s="117"/>
    </row>
    <row r="125" spans="7:7">
      <c r="G125" s="117"/>
    </row>
    <row r="126" spans="7:7">
      <c r="G126" s="117"/>
    </row>
    <row r="127" spans="7:7">
      <c r="G127" s="117"/>
    </row>
    <row r="128" spans="7:7">
      <c r="G128" s="117"/>
    </row>
  </sheetData>
  <mergeCells count="23">
    <mergeCell ref="A1:I1"/>
    <mergeCell ref="A3:I3"/>
    <mergeCell ref="A5:C5"/>
    <mergeCell ref="A15:C15"/>
    <mergeCell ref="A19:C19"/>
    <mergeCell ref="A20:C20"/>
    <mergeCell ref="A7:C7"/>
    <mergeCell ref="A8:C8"/>
    <mergeCell ref="A9:C9"/>
    <mergeCell ref="A10:C10"/>
    <mergeCell ref="A12:C12"/>
    <mergeCell ref="A11:C11"/>
    <mergeCell ref="A14:C14"/>
    <mergeCell ref="A31:C31"/>
    <mergeCell ref="A32:C32"/>
    <mergeCell ref="A33:C33"/>
    <mergeCell ref="A22:C22"/>
    <mergeCell ref="A23:C23"/>
    <mergeCell ref="A29:C29"/>
    <mergeCell ref="A30:C30"/>
    <mergeCell ref="A26:C26"/>
    <mergeCell ref="A27:C27"/>
    <mergeCell ref="A28:C2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2024-12-18T13:15:00Z</cp:lastPrinted>
  <dcterms:created xsi:type="dcterms:W3CDTF">2022-08-12T12:51:27Z</dcterms:created>
  <dcterms:modified xsi:type="dcterms:W3CDTF">2024-12-18T13:15:56Z</dcterms:modified>
</cp:coreProperties>
</file>